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Pole Restauration\Commission menu été 2025\Au 12 05 2025\"/>
    </mc:Choice>
  </mc:AlternateContent>
  <xr:revisionPtr revIDLastSave="0" documentId="13_ncr:1_{DD21425B-A3D4-4A0C-8DA7-32D431AE71ED}" xr6:coauthVersionLast="36" xr6:coauthVersionMax="36" xr10:uidLastSave="{00000000-0000-0000-0000-000000000000}"/>
  <bookViews>
    <workbookView xWindow="0" yWindow="0" windowWidth="23040" windowHeight="8505" tabRatio="888" firstSheet="29" activeTab="42" xr2:uid="{00000000-000D-0000-FFFF-FFFF00000000}"/>
  </bookViews>
  <sheets>
    <sheet name="BC lun 1" sheetId="13" r:id="rId1"/>
    <sheet name="BC mar 1" sheetId="17" r:id="rId2"/>
    <sheet name="BC mer 1" sheetId="18" r:id="rId3"/>
    <sheet name="BC jeu 1" sheetId="19" r:id="rId4"/>
    <sheet name="BC ven 1" sheetId="20" r:id="rId5"/>
    <sheet name="BC sam 1" sheetId="21" r:id="rId6"/>
    <sheet name="BC dim 1" sheetId="22" r:id="rId7"/>
    <sheet name="BC lun 2" sheetId="23" r:id="rId8"/>
    <sheet name="BC mar 2" sheetId="24" r:id="rId9"/>
    <sheet name="BC mer 2" sheetId="25" r:id="rId10"/>
    <sheet name="BC jeu 2" sheetId="26" r:id="rId11"/>
    <sheet name="BC ven 2" sheetId="27" r:id="rId12"/>
    <sheet name="BC sam 2" sheetId="28" r:id="rId13"/>
    <sheet name="BC dim 2" sheetId="29" r:id="rId14"/>
    <sheet name="BC lun 3" sheetId="30" r:id="rId15"/>
    <sheet name="BC mar 3" sheetId="31" r:id="rId16"/>
    <sheet name="BC mer 3" sheetId="32" r:id="rId17"/>
    <sheet name="BC jeu 3" sheetId="33" r:id="rId18"/>
    <sheet name="BC ven 3" sheetId="34" r:id="rId19"/>
    <sheet name="BC sam 3" sheetId="35" r:id="rId20"/>
    <sheet name="BC dim 3" sheetId="36" r:id="rId21"/>
    <sheet name="BC lun 4" sheetId="37" r:id="rId22"/>
    <sheet name="BC mar 4" sheetId="38" r:id="rId23"/>
    <sheet name="BC mer 4" sheetId="39" r:id="rId24"/>
    <sheet name="BC jeu 4" sheetId="40" r:id="rId25"/>
    <sheet name="BC ven 4" sheetId="41" r:id="rId26"/>
    <sheet name="BC sam 4" sheetId="42" r:id="rId27"/>
    <sheet name="BC dim 4" sheetId="43" r:id="rId28"/>
    <sheet name="BC lun 5" sheetId="44" r:id="rId29"/>
    <sheet name="BC mar 5" sheetId="45" r:id="rId30"/>
    <sheet name="BC mer 5" sheetId="46" r:id="rId31"/>
    <sheet name="BC jeu 5" sheetId="47" r:id="rId32"/>
    <sheet name="BC ven 5" sheetId="48" r:id="rId33"/>
    <sheet name="BC sam 5" sheetId="49" r:id="rId34"/>
    <sheet name="BC dim 5" sheetId="50" r:id="rId35"/>
    <sheet name="BC lun 6" sheetId="51" r:id="rId36"/>
    <sheet name="BC mar 6" sheetId="52" r:id="rId37"/>
    <sheet name="BC mer 6" sheetId="53" r:id="rId38"/>
    <sheet name="BC jeu 6" sheetId="54" r:id="rId39"/>
    <sheet name="BC ven 6" sheetId="55" r:id="rId40"/>
    <sheet name="BC sam 6" sheetId="56" r:id="rId41"/>
    <sheet name="BC dim 6" sheetId="57" r:id="rId42"/>
    <sheet name="BASE cycle menu printemps été" sheetId="11" r:id="rId43"/>
  </sheets>
  <externalReferences>
    <externalReference r:id="rId44"/>
  </externalReferences>
  <definedNames>
    <definedName name="Fruit" localSheetId="6">'[1]Semaine 2'!#REF!</definedName>
    <definedName name="Fruit" localSheetId="13">'[1]Semaine 2'!#REF!</definedName>
    <definedName name="Fruit" localSheetId="20">'[1]Semaine 2'!#REF!</definedName>
    <definedName name="Fruit" localSheetId="27">'[1]Semaine 2'!#REF!</definedName>
    <definedName name="Fruit" localSheetId="34">'[1]Semaine 2'!#REF!</definedName>
    <definedName name="Fruit" localSheetId="41">'[1]Semaine 2'!#REF!</definedName>
    <definedName name="Fruit" localSheetId="3">'[1]Semaine 2'!#REF!</definedName>
    <definedName name="Fruit" localSheetId="10">'[1]Semaine 2'!#REF!</definedName>
    <definedName name="Fruit" localSheetId="17">'[1]Semaine 2'!#REF!</definedName>
    <definedName name="Fruit" localSheetId="24">'[1]Semaine 2'!#REF!</definedName>
    <definedName name="Fruit" localSheetId="31">'[1]Semaine 2'!#REF!</definedName>
    <definedName name="Fruit" localSheetId="38">'[1]Semaine 2'!#REF!</definedName>
    <definedName name="Fruit" localSheetId="7">'[1]Semaine 2'!#REF!</definedName>
    <definedName name="Fruit" localSheetId="14">'[1]Semaine 2'!#REF!</definedName>
    <definedName name="Fruit" localSheetId="21">'[1]Semaine 2'!#REF!</definedName>
    <definedName name="Fruit" localSheetId="28">'[1]Semaine 2'!#REF!</definedName>
    <definedName name="Fruit" localSheetId="35">'[1]Semaine 2'!#REF!</definedName>
    <definedName name="Fruit" localSheetId="1">'[1]Semaine 2'!#REF!</definedName>
    <definedName name="Fruit" localSheetId="8">'[1]Semaine 2'!#REF!</definedName>
    <definedName name="Fruit" localSheetId="15">'[1]Semaine 2'!#REF!</definedName>
    <definedName name="Fruit" localSheetId="22">'[1]Semaine 2'!#REF!</definedName>
    <definedName name="Fruit" localSheetId="29">'[1]Semaine 2'!#REF!</definedName>
    <definedName name="Fruit" localSheetId="36">'[1]Semaine 2'!#REF!</definedName>
    <definedName name="Fruit" localSheetId="2">'[1]Semaine 2'!#REF!</definedName>
    <definedName name="Fruit" localSheetId="9">'[1]Semaine 2'!#REF!</definedName>
    <definedName name="Fruit" localSheetId="16">'[1]Semaine 2'!#REF!</definedName>
    <definedName name="Fruit" localSheetId="23">'[1]Semaine 2'!#REF!</definedName>
    <definedName name="Fruit" localSheetId="30">'[1]Semaine 2'!#REF!</definedName>
    <definedName name="Fruit" localSheetId="37">'[1]Semaine 2'!#REF!</definedName>
    <definedName name="Fruit" localSheetId="5">'[1]Semaine 2'!#REF!</definedName>
    <definedName name="Fruit" localSheetId="12">'[1]Semaine 2'!#REF!</definedName>
    <definedName name="Fruit" localSheetId="19">'[1]Semaine 2'!#REF!</definedName>
    <definedName name="Fruit" localSheetId="26">'[1]Semaine 2'!#REF!</definedName>
    <definedName name="Fruit" localSheetId="33">'[1]Semaine 2'!#REF!</definedName>
    <definedName name="Fruit" localSheetId="40">'[1]Semaine 2'!#REF!</definedName>
    <definedName name="Fruit" localSheetId="4">'[1]Semaine 2'!#REF!</definedName>
    <definedName name="Fruit" localSheetId="11">'[1]Semaine 2'!#REF!</definedName>
    <definedName name="Fruit" localSheetId="18">'[1]Semaine 2'!#REF!</definedName>
    <definedName name="Fruit" localSheetId="25">'[1]Semaine 2'!#REF!</definedName>
    <definedName name="Fruit" localSheetId="32">'[1]Semaine 2'!#REF!</definedName>
    <definedName name="Fruit" localSheetId="39">'[1]Semaine 2'!#REF!</definedName>
    <definedName name="Fruit">'[1]Semaine 2'!#REF!</definedName>
  </definedNames>
  <calcPr calcId="191029"/>
</workbook>
</file>

<file path=xl/calcChain.xml><?xml version="1.0" encoding="utf-8"?>
<calcChain xmlns="http://schemas.openxmlformats.org/spreadsheetml/2006/main">
  <c r="E45" i="57" l="1"/>
  <c r="E6" i="20" l="1"/>
  <c r="E7" i="20"/>
  <c r="E8" i="20"/>
  <c r="E107" i="17" l="1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107" i="18"/>
  <c r="E106" i="18"/>
  <c r="E105" i="18"/>
  <c r="E104" i="18"/>
  <c r="E103" i="18"/>
  <c r="E102" i="18"/>
  <c r="E101" i="18"/>
  <c r="E100" i="18"/>
  <c r="E99" i="18"/>
  <c r="E98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8" i="18"/>
  <c r="E57" i="18"/>
  <c r="E56" i="18"/>
  <c r="E55" i="18"/>
  <c r="E54" i="18"/>
  <c r="E53" i="18"/>
  <c r="E52" i="18"/>
  <c r="E51" i="18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107" i="21"/>
  <c r="E106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E90" i="21"/>
  <c r="E89" i="21"/>
  <c r="E88" i="21"/>
  <c r="E87" i="21"/>
  <c r="E86" i="21"/>
  <c r="E85" i="21"/>
  <c r="E84" i="21"/>
  <c r="E83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107" i="22"/>
  <c r="E106" i="22"/>
  <c r="E105" i="22"/>
  <c r="E104" i="22"/>
  <c r="E103" i="22"/>
  <c r="E102" i="22"/>
  <c r="E101" i="22"/>
  <c r="E100" i="22"/>
  <c r="E99" i="22"/>
  <c r="E98" i="22"/>
  <c r="E97" i="22"/>
  <c r="E96" i="22"/>
  <c r="E95" i="22"/>
  <c r="E94" i="22"/>
  <c r="E93" i="22"/>
  <c r="E92" i="22"/>
  <c r="E91" i="22"/>
  <c r="E90" i="22"/>
  <c r="E89" i="22"/>
  <c r="E88" i="22"/>
  <c r="E87" i="22"/>
  <c r="E86" i="22"/>
  <c r="E85" i="22"/>
  <c r="E84" i="22"/>
  <c r="E83" i="22"/>
  <c r="E82" i="22"/>
  <c r="E81" i="22"/>
  <c r="E80" i="22"/>
  <c r="E79" i="22"/>
  <c r="E78" i="22"/>
  <c r="E77" i="22"/>
  <c r="E76" i="22"/>
  <c r="E75" i="22"/>
  <c r="E74" i="22"/>
  <c r="E73" i="22"/>
  <c r="E72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107" i="25"/>
  <c r="E106" i="25"/>
  <c r="E105" i="25"/>
  <c r="E104" i="25"/>
  <c r="E103" i="25"/>
  <c r="E102" i="25"/>
  <c r="E101" i="25"/>
  <c r="E100" i="25"/>
  <c r="E99" i="25"/>
  <c r="E98" i="25"/>
  <c r="E97" i="25"/>
  <c r="E96" i="25"/>
  <c r="E95" i="25"/>
  <c r="E94" i="25"/>
  <c r="E93" i="25"/>
  <c r="E92" i="25"/>
  <c r="E91" i="25"/>
  <c r="E90" i="25"/>
  <c r="E89" i="25"/>
  <c r="E88" i="25"/>
  <c r="E87" i="25"/>
  <c r="E86" i="25"/>
  <c r="E85" i="25"/>
  <c r="E84" i="25"/>
  <c r="E83" i="25"/>
  <c r="E82" i="25"/>
  <c r="E81" i="25"/>
  <c r="E80" i="25"/>
  <c r="E79" i="25"/>
  <c r="E78" i="25"/>
  <c r="E77" i="25"/>
  <c r="E76" i="25"/>
  <c r="E75" i="25"/>
  <c r="E74" i="25"/>
  <c r="E73" i="25"/>
  <c r="E72" i="25"/>
  <c r="E71" i="25"/>
  <c r="E70" i="25"/>
  <c r="E69" i="25"/>
  <c r="E68" i="25"/>
  <c r="E67" i="25"/>
  <c r="E66" i="25"/>
  <c r="E65" i="25"/>
  <c r="E64" i="25"/>
  <c r="E63" i="25"/>
  <c r="E62" i="25"/>
  <c r="E61" i="25"/>
  <c r="E60" i="25"/>
  <c r="E59" i="25"/>
  <c r="E58" i="25"/>
  <c r="E57" i="25"/>
  <c r="E56" i="25"/>
  <c r="E55" i="25"/>
  <c r="E54" i="25"/>
  <c r="E53" i="25"/>
  <c r="E52" i="25"/>
  <c r="E51" i="25"/>
  <c r="E107" i="26"/>
  <c r="E106" i="26"/>
  <c r="E105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107" i="27"/>
  <c r="E106" i="27"/>
  <c r="E105" i="27"/>
  <c r="E104" i="27"/>
  <c r="E103" i="27"/>
  <c r="E102" i="27"/>
  <c r="E101" i="27"/>
  <c r="E100" i="27"/>
  <c r="E99" i="27"/>
  <c r="E98" i="27"/>
  <c r="E97" i="27"/>
  <c r="E96" i="27"/>
  <c r="E95" i="27"/>
  <c r="E94" i="27"/>
  <c r="E93" i="27"/>
  <c r="E92" i="27"/>
  <c r="E91" i="27"/>
  <c r="E90" i="27"/>
  <c r="E89" i="27"/>
  <c r="E88" i="27"/>
  <c r="E87" i="27"/>
  <c r="E86" i="27"/>
  <c r="E85" i="27"/>
  <c r="E84" i="27"/>
  <c r="E83" i="27"/>
  <c r="E82" i="27"/>
  <c r="E81" i="27"/>
  <c r="E80" i="27"/>
  <c r="E79" i="27"/>
  <c r="E78" i="27"/>
  <c r="E77" i="27"/>
  <c r="E76" i="27"/>
  <c r="E75" i="27"/>
  <c r="E74" i="27"/>
  <c r="E73" i="27"/>
  <c r="E72" i="27"/>
  <c r="E71" i="27"/>
  <c r="E70" i="27"/>
  <c r="E69" i="27"/>
  <c r="E68" i="27"/>
  <c r="E67" i="27"/>
  <c r="E66" i="27"/>
  <c r="E65" i="27"/>
  <c r="E64" i="27"/>
  <c r="E63" i="27"/>
  <c r="E62" i="27"/>
  <c r="E61" i="27"/>
  <c r="E60" i="27"/>
  <c r="E59" i="27"/>
  <c r="E58" i="27"/>
  <c r="E57" i="27"/>
  <c r="E56" i="27"/>
  <c r="E55" i="27"/>
  <c r="E54" i="27"/>
  <c r="E53" i="27"/>
  <c r="E52" i="27"/>
  <c r="E51" i="27"/>
  <c r="E107" i="28"/>
  <c r="E106" i="28"/>
  <c r="E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107" i="29"/>
  <c r="E106" i="29"/>
  <c r="E105" i="29"/>
  <c r="E104" i="29"/>
  <c r="E103" i="29"/>
  <c r="E102" i="29"/>
  <c r="E101" i="29"/>
  <c r="E100" i="29"/>
  <c r="E99" i="29"/>
  <c r="E98" i="29"/>
  <c r="E97" i="29"/>
  <c r="E96" i="29"/>
  <c r="E95" i="29"/>
  <c r="E94" i="29"/>
  <c r="E93" i="29"/>
  <c r="E92" i="29"/>
  <c r="E91" i="29"/>
  <c r="E90" i="29"/>
  <c r="E89" i="29"/>
  <c r="E88" i="29"/>
  <c r="E87" i="29"/>
  <c r="E86" i="29"/>
  <c r="E85" i="29"/>
  <c r="E84" i="29"/>
  <c r="E83" i="29"/>
  <c r="E82" i="29"/>
  <c r="E81" i="29"/>
  <c r="E80" i="29"/>
  <c r="E79" i="29"/>
  <c r="E78" i="29"/>
  <c r="E77" i="29"/>
  <c r="E76" i="29"/>
  <c r="E75" i="29"/>
  <c r="E74" i="29"/>
  <c r="E73" i="29"/>
  <c r="E72" i="29"/>
  <c r="E71" i="29"/>
  <c r="E70" i="29"/>
  <c r="E69" i="29"/>
  <c r="E68" i="29"/>
  <c r="E67" i="29"/>
  <c r="E66" i="29"/>
  <c r="E65" i="29"/>
  <c r="E64" i="29"/>
  <c r="E63" i="29"/>
  <c r="E62" i="29"/>
  <c r="E61" i="29"/>
  <c r="E60" i="29"/>
  <c r="E59" i="29"/>
  <c r="E58" i="29"/>
  <c r="E57" i="29"/>
  <c r="E56" i="29"/>
  <c r="E55" i="29"/>
  <c r="E54" i="29"/>
  <c r="E53" i="29"/>
  <c r="E52" i="29"/>
  <c r="E51" i="29"/>
  <c r="E107" i="30"/>
  <c r="E106" i="30"/>
  <c r="E105" i="30"/>
  <c r="E104" i="30"/>
  <c r="E103" i="30"/>
  <c r="E102" i="30"/>
  <c r="E101" i="30"/>
  <c r="E100" i="30"/>
  <c r="E99" i="30"/>
  <c r="E98" i="30"/>
  <c r="E97" i="30"/>
  <c r="E96" i="30"/>
  <c r="E95" i="30"/>
  <c r="E94" i="30"/>
  <c r="E93" i="30"/>
  <c r="E92" i="30"/>
  <c r="E91" i="30"/>
  <c r="E90" i="30"/>
  <c r="E89" i="30"/>
  <c r="E88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5" i="30"/>
  <c r="E74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107" i="31"/>
  <c r="E106" i="31"/>
  <c r="E105" i="31"/>
  <c r="E104" i="31"/>
  <c r="E103" i="31"/>
  <c r="E102" i="31"/>
  <c r="E101" i="31"/>
  <c r="E100" i="31"/>
  <c r="E99" i="31"/>
  <c r="E98" i="31"/>
  <c r="E97" i="31"/>
  <c r="E96" i="31"/>
  <c r="E95" i="31"/>
  <c r="E94" i="31"/>
  <c r="E93" i="31"/>
  <c r="E92" i="31"/>
  <c r="E91" i="31"/>
  <c r="E90" i="31"/>
  <c r="E89" i="31"/>
  <c r="E88" i="31"/>
  <c r="E87" i="31"/>
  <c r="E86" i="31"/>
  <c r="E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E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107" i="32"/>
  <c r="E106" i="32"/>
  <c r="E105" i="32"/>
  <c r="E104" i="32"/>
  <c r="E103" i="32"/>
  <c r="E102" i="32"/>
  <c r="E101" i="32"/>
  <c r="E100" i="32"/>
  <c r="E99" i="32"/>
  <c r="E98" i="32"/>
  <c r="E97" i="32"/>
  <c r="E96" i="32"/>
  <c r="E95" i="32"/>
  <c r="E94" i="32"/>
  <c r="E93" i="32"/>
  <c r="E92" i="32"/>
  <c r="E91" i="32"/>
  <c r="E90" i="32"/>
  <c r="E89" i="32"/>
  <c r="E88" i="32"/>
  <c r="E87" i="32"/>
  <c r="E86" i="32"/>
  <c r="E85" i="32"/>
  <c r="E84" i="32"/>
  <c r="E83" i="32"/>
  <c r="E82" i="32"/>
  <c r="E81" i="32"/>
  <c r="E80" i="32"/>
  <c r="E79" i="32"/>
  <c r="E78" i="32"/>
  <c r="E77" i="32"/>
  <c r="E76" i="32"/>
  <c r="E75" i="32"/>
  <c r="E74" i="32"/>
  <c r="E73" i="32"/>
  <c r="E72" i="32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107" i="33"/>
  <c r="E106" i="33"/>
  <c r="E105" i="33"/>
  <c r="E104" i="33"/>
  <c r="E103" i="33"/>
  <c r="E102" i="33"/>
  <c r="E101" i="33"/>
  <c r="E100" i="33"/>
  <c r="E99" i="33"/>
  <c r="E98" i="33"/>
  <c r="E97" i="33"/>
  <c r="E96" i="33"/>
  <c r="E95" i="33"/>
  <c r="E94" i="33"/>
  <c r="E93" i="33"/>
  <c r="E92" i="33"/>
  <c r="E91" i="33"/>
  <c r="E90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107" i="34"/>
  <c r="E106" i="34"/>
  <c r="E105" i="34"/>
  <c r="E104" i="34"/>
  <c r="E103" i="34"/>
  <c r="E102" i="34"/>
  <c r="E101" i="34"/>
  <c r="E100" i="34"/>
  <c r="E99" i="34"/>
  <c r="E98" i="34"/>
  <c r="E97" i="34"/>
  <c r="E96" i="34"/>
  <c r="E95" i="34"/>
  <c r="E94" i="34"/>
  <c r="E93" i="34"/>
  <c r="E92" i="34"/>
  <c r="E91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70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5" i="34"/>
  <c r="E54" i="34"/>
  <c r="E53" i="34"/>
  <c r="E52" i="34"/>
  <c r="E51" i="34"/>
  <c r="E107" i="35"/>
  <c r="E106" i="35"/>
  <c r="E105" i="35"/>
  <c r="E104" i="35"/>
  <c r="E103" i="35"/>
  <c r="E102" i="35"/>
  <c r="E101" i="35"/>
  <c r="E100" i="35"/>
  <c r="E99" i="35"/>
  <c r="E98" i="35"/>
  <c r="E97" i="35"/>
  <c r="E96" i="35"/>
  <c r="E95" i="35"/>
  <c r="E94" i="35"/>
  <c r="E93" i="35"/>
  <c r="E92" i="35"/>
  <c r="E91" i="35"/>
  <c r="E90" i="35"/>
  <c r="E89" i="35"/>
  <c r="E88" i="35"/>
  <c r="E87" i="35"/>
  <c r="E86" i="35"/>
  <c r="E85" i="35"/>
  <c r="E84" i="35"/>
  <c r="E83" i="35"/>
  <c r="E82" i="35"/>
  <c r="E81" i="35"/>
  <c r="E80" i="35"/>
  <c r="E79" i="35"/>
  <c r="E78" i="35"/>
  <c r="E77" i="35"/>
  <c r="E76" i="35"/>
  <c r="E75" i="35"/>
  <c r="E74" i="35"/>
  <c r="E73" i="35"/>
  <c r="E72" i="35"/>
  <c r="E71" i="35"/>
  <c r="E70" i="35"/>
  <c r="E69" i="35"/>
  <c r="E68" i="35"/>
  <c r="E67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107" i="36"/>
  <c r="E106" i="36"/>
  <c r="E105" i="36"/>
  <c r="E104" i="36"/>
  <c r="E103" i="36"/>
  <c r="E102" i="36"/>
  <c r="E101" i="36"/>
  <c r="E100" i="36"/>
  <c r="E99" i="36"/>
  <c r="E98" i="36"/>
  <c r="E97" i="36"/>
  <c r="E96" i="36"/>
  <c r="E95" i="36"/>
  <c r="E94" i="36"/>
  <c r="E93" i="36"/>
  <c r="E92" i="36"/>
  <c r="E91" i="36"/>
  <c r="E90" i="36"/>
  <c r="E89" i="36"/>
  <c r="E88" i="36"/>
  <c r="E87" i="36"/>
  <c r="E86" i="36"/>
  <c r="E85" i="36"/>
  <c r="E84" i="36"/>
  <c r="E83" i="36"/>
  <c r="E82" i="36"/>
  <c r="E81" i="36"/>
  <c r="E80" i="36"/>
  <c r="E79" i="36"/>
  <c r="E78" i="36"/>
  <c r="E77" i="36"/>
  <c r="E76" i="36"/>
  <c r="E75" i="36"/>
  <c r="E74" i="36"/>
  <c r="E73" i="36"/>
  <c r="E72" i="36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107" i="37"/>
  <c r="E106" i="37"/>
  <c r="E105" i="37"/>
  <c r="E104" i="37"/>
  <c r="E103" i="37"/>
  <c r="E102" i="37"/>
  <c r="E101" i="37"/>
  <c r="E100" i="37"/>
  <c r="E99" i="37"/>
  <c r="E98" i="37"/>
  <c r="E97" i="37"/>
  <c r="E96" i="37"/>
  <c r="E95" i="37"/>
  <c r="E94" i="37"/>
  <c r="E93" i="37"/>
  <c r="E92" i="37"/>
  <c r="E91" i="37"/>
  <c r="E90" i="37"/>
  <c r="E89" i="37"/>
  <c r="E88" i="37"/>
  <c r="E87" i="37"/>
  <c r="E86" i="37"/>
  <c r="E85" i="37"/>
  <c r="E84" i="37"/>
  <c r="E83" i="37"/>
  <c r="E82" i="37"/>
  <c r="E81" i="37"/>
  <c r="E80" i="37"/>
  <c r="E79" i="37"/>
  <c r="E78" i="37"/>
  <c r="E77" i="37"/>
  <c r="E76" i="37"/>
  <c r="E75" i="37"/>
  <c r="E74" i="37"/>
  <c r="E73" i="37"/>
  <c r="E72" i="37"/>
  <c r="E71" i="37"/>
  <c r="E70" i="37"/>
  <c r="E69" i="37"/>
  <c r="E68" i="37"/>
  <c r="E67" i="37"/>
  <c r="E66" i="37"/>
  <c r="E65" i="37"/>
  <c r="E64" i="37"/>
  <c r="E63" i="37"/>
  <c r="E62" i="37"/>
  <c r="E61" i="37"/>
  <c r="E60" i="37"/>
  <c r="E59" i="37"/>
  <c r="E58" i="37"/>
  <c r="E57" i="37"/>
  <c r="E56" i="37"/>
  <c r="E55" i="37"/>
  <c r="E54" i="37"/>
  <c r="E53" i="37"/>
  <c r="E52" i="37"/>
  <c r="E51" i="37"/>
  <c r="E107" i="38"/>
  <c r="E106" i="38"/>
  <c r="E105" i="38"/>
  <c r="E104" i="38"/>
  <c r="E103" i="38"/>
  <c r="E102" i="38"/>
  <c r="E101" i="38"/>
  <c r="E100" i="38"/>
  <c r="E99" i="38"/>
  <c r="E98" i="38"/>
  <c r="E97" i="38"/>
  <c r="E96" i="38"/>
  <c r="E95" i="38"/>
  <c r="E94" i="38"/>
  <c r="E93" i="38"/>
  <c r="E92" i="38"/>
  <c r="E91" i="38"/>
  <c r="E90" i="38"/>
  <c r="E89" i="38"/>
  <c r="E88" i="38"/>
  <c r="E87" i="38"/>
  <c r="E86" i="38"/>
  <c r="E85" i="38"/>
  <c r="E84" i="38"/>
  <c r="E83" i="38"/>
  <c r="E82" i="38"/>
  <c r="E81" i="38"/>
  <c r="E80" i="38"/>
  <c r="E79" i="38"/>
  <c r="E78" i="38"/>
  <c r="E77" i="38"/>
  <c r="E76" i="38"/>
  <c r="E75" i="38"/>
  <c r="E74" i="38"/>
  <c r="E73" i="38"/>
  <c r="E72" i="38"/>
  <c r="E71" i="38"/>
  <c r="E70" i="38"/>
  <c r="E69" i="38"/>
  <c r="E68" i="38"/>
  <c r="E67" i="38"/>
  <c r="E66" i="38"/>
  <c r="E65" i="38"/>
  <c r="E64" i="38"/>
  <c r="E63" i="38"/>
  <c r="E62" i="38"/>
  <c r="E61" i="38"/>
  <c r="E60" i="38"/>
  <c r="E59" i="38"/>
  <c r="E58" i="38"/>
  <c r="E57" i="38"/>
  <c r="E56" i="38"/>
  <c r="E55" i="38"/>
  <c r="E54" i="38"/>
  <c r="E53" i="38"/>
  <c r="E52" i="38"/>
  <c r="E51" i="38"/>
  <c r="E107" i="39"/>
  <c r="E106" i="39"/>
  <c r="E105" i="39"/>
  <c r="E104" i="39"/>
  <c r="E103" i="39"/>
  <c r="E102" i="39"/>
  <c r="E101" i="39"/>
  <c r="E100" i="39"/>
  <c r="E99" i="39"/>
  <c r="E98" i="39"/>
  <c r="E97" i="39"/>
  <c r="E96" i="39"/>
  <c r="E95" i="39"/>
  <c r="E94" i="39"/>
  <c r="E93" i="39"/>
  <c r="E92" i="39"/>
  <c r="E91" i="39"/>
  <c r="E90" i="39"/>
  <c r="E89" i="39"/>
  <c r="E88" i="39"/>
  <c r="E87" i="39"/>
  <c r="E86" i="39"/>
  <c r="E85" i="39"/>
  <c r="E84" i="39"/>
  <c r="E83" i="39"/>
  <c r="E82" i="39"/>
  <c r="E81" i="39"/>
  <c r="E80" i="39"/>
  <c r="E79" i="39"/>
  <c r="E78" i="39"/>
  <c r="E77" i="39"/>
  <c r="E76" i="39"/>
  <c r="E75" i="39"/>
  <c r="E74" i="39"/>
  <c r="E73" i="39"/>
  <c r="E72" i="39"/>
  <c r="E71" i="39"/>
  <c r="E70" i="39"/>
  <c r="E69" i="39"/>
  <c r="E68" i="39"/>
  <c r="E67" i="39"/>
  <c r="E66" i="39"/>
  <c r="E65" i="39"/>
  <c r="E64" i="39"/>
  <c r="E63" i="39"/>
  <c r="E62" i="39"/>
  <c r="E61" i="39"/>
  <c r="E60" i="39"/>
  <c r="E59" i="39"/>
  <c r="E58" i="39"/>
  <c r="E57" i="39"/>
  <c r="E56" i="39"/>
  <c r="E55" i="39"/>
  <c r="E54" i="39"/>
  <c r="E53" i="39"/>
  <c r="E52" i="39"/>
  <c r="E51" i="39"/>
  <c r="E107" i="40"/>
  <c r="E106" i="40"/>
  <c r="E105" i="40"/>
  <c r="E104" i="40"/>
  <c r="E103" i="40"/>
  <c r="E102" i="40"/>
  <c r="E101" i="40"/>
  <c r="E100" i="40"/>
  <c r="E99" i="40"/>
  <c r="E98" i="40"/>
  <c r="E97" i="40"/>
  <c r="E96" i="40"/>
  <c r="E95" i="40"/>
  <c r="E94" i="40"/>
  <c r="E93" i="40"/>
  <c r="E92" i="40"/>
  <c r="E91" i="40"/>
  <c r="E90" i="40"/>
  <c r="E89" i="40"/>
  <c r="E88" i="40"/>
  <c r="E87" i="40"/>
  <c r="E86" i="40"/>
  <c r="E85" i="40"/>
  <c r="E84" i="40"/>
  <c r="E83" i="40"/>
  <c r="E82" i="40"/>
  <c r="E81" i="40"/>
  <c r="E80" i="40"/>
  <c r="E79" i="40"/>
  <c r="E78" i="40"/>
  <c r="E77" i="40"/>
  <c r="E76" i="40"/>
  <c r="E75" i="40"/>
  <c r="E74" i="40"/>
  <c r="E73" i="40"/>
  <c r="E72" i="40"/>
  <c r="E71" i="40"/>
  <c r="E70" i="40"/>
  <c r="E69" i="40"/>
  <c r="E68" i="40"/>
  <c r="E67" i="40"/>
  <c r="E66" i="40"/>
  <c r="E65" i="40"/>
  <c r="E64" i="40"/>
  <c r="E63" i="40"/>
  <c r="E62" i="40"/>
  <c r="E61" i="40"/>
  <c r="E60" i="40"/>
  <c r="E59" i="40"/>
  <c r="E58" i="40"/>
  <c r="E57" i="40"/>
  <c r="E56" i="40"/>
  <c r="E55" i="40"/>
  <c r="E54" i="40"/>
  <c r="E53" i="40"/>
  <c r="E52" i="40"/>
  <c r="E51" i="40"/>
  <c r="E107" i="41"/>
  <c r="E106" i="41"/>
  <c r="E105" i="41"/>
  <c r="E104" i="41"/>
  <c r="E103" i="41"/>
  <c r="E102" i="41"/>
  <c r="E101" i="41"/>
  <c r="E100" i="41"/>
  <c r="E99" i="41"/>
  <c r="E98" i="41"/>
  <c r="E97" i="41"/>
  <c r="E96" i="41"/>
  <c r="E95" i="41"/>
  <c r="E94" i="41"/>
  <c r="E93" i="41"/>
  <c r="E92" i="41"/>
  <c r="E91" i="41"/>
  <c r="E90" i="41"/>
  <c r="E89" i="41"/>
  <c r="E88" i="41"/>
  <c r="E87" i="41"/>
  <c r="E86" i="41"/>
  <c r="E85" i="41"/>
  <c r="E84" i="41"/>
  <c r="E83" i="41"/>
  <c r="E82" i="41"/>
  <c r="E81" i="41"/>
  <c r="E80" i="41"/>
  <c r="E79" i="41"/>
  <c r="E78" i="41"/>
  <c r="E77" i="41"/>
  <c r="E76" i="41"/>
  <c r="E75" i="41"/>
  <c r="E74" i="41"/>
  <c r="E73" i="41"/>
  <c r="E72" i="41"/>
  <c r="E71" i="41"/>
  <c r="E70" i="41"/>
  <c r="E69" i="41"/>
  <c r="E68" i="41"/>
  <c r="E67" i="41"/>
  <c r="E66" i="41"/>
  <c r="E65" i="41"/>
  <c r="E64" i="41"/>
  <c r="E63" i="41"/>
  <c r="E62" i="41"/>
  <c r="E61" i="41"/>
  <c r="E60" i="41"/>
  <c r="E59" i="41"/>
  <c r="E58" i="41"/>
  <c r="E57" i="41"/>
  <c r="E56" i="41"/>
  <c r="E55" i="41"/>
  <c r="E54" i="41"/>
  <c r="E53" i="41"/>
  <c r="E52" i="41"/>
  <c r="E51" i="41"/>
  <c r="E107" i="42"/>
  <c r="E106" i="42"/>
  <c r="E105" i="42"/>
  <c r="E104" i="42"/>
  <c r="E103" i="42"/>
  <c r="E102" i="42"/>
  <c r="E101" i="42"/>
  <c r="E100" i="42"/>
  <c r="E99" i="42"/>
  <c r="E98" i="42"/>
  <c r="E97" i="42"/>
  <c r="E96" i="42"/>
  <c r="E95" i="42"/>
  <c r="E94" i="42"/>
  <c r="E93" i="42"/>
  <c r="E92" i="42"/>
  <c r="E91" i="42"/>
  <c r="E90" i="42"/>
  <c r="E89" i="42"/>
  <c r="E88" i="42"/>
  <c r="E87" i="42"/>
  <c r="E86" i="42"/>
  <c r="E85" i="42"/>
  <c r="E84" i="42"/>
  <c r="E83" i="42"/>
  <c r="E82" i="42"/>
  <c r="E81" i="42"/>
  <c r="E80" i="42"/>
  <c r="E79" i="42"/>
  <c r="E78" i="42"/>
  <c r="E77" i="42"/>
  <c r="E76" i="42"/>
  <c r="E75" i="42"/>
  <c r="E74" i="42"/>
  <c r="E73" i="42"/>
  <c r="E72" i="42"/>
  <c r="E71" i="42"/>
  <c r="E70" i="42"/>
  <c r="E69" i="42"/>
  <c r="E68" i="42"/>
  <c r="E67" i="42"/>
  <c r="E66" i="42"/>
  <c r="E65" i="42"/>
  <c r="E64" i="42"/>
  <c r="E63" i="42"/>
  <c r="E62" i="42"/>
  <c r="E61" i="42"/>
  <c r="E60" i="42"/>
  <c r="E59" i="42"/>
  <c r="E58" i="42"/>
  <c r="E57" i="42"/>
  <c r="E56" i="42"/>
  <c r="E55" i="42"/>
  <c r="E54" i="42"/>
  <c r="E53" i="42"/>
  <c r="E52" i="42"/>
  <c r="E51" i="42"/>
  <c r="E107" i="43"/>
  <c r="E106" i="43"/>
  <c r="E105" i="43"/>
  <c r="E104" i="43"/>
  <c r="E103" i="43"/>
  <c r="E102" i="43"/>
  <c r="E101" i="43"/>
  <c r="E100" i="43"/>
  <c r="E99" i="43"/>
  <c r="E98" i="43"/>
  <c r="E97" i="43"/>
  <c r="E96" i="43"/>
  <c r="E95" i="43"/>
  <c r="E94" i="43"/>
  <c r="E93" i="43"/>
  <c r="E92" i="43"/>
  <c r="E91" i="43"/>
  <c r="E90" i="43"/>
  <c r="E89" i="43"/>
  <c r="E88" i="43"/>
  <c r="E87" i="43"/>
  <c r="E86" i="43"/>
  <c r="E85" i="43"/>
  <c r="E84" i="43"/>
  <c r="E83" i="43"/>
  <c r="E82" i="43"/>
  <c r="E81" i="43"/>
  <c r="E80" i="43"/>
  <c r="E79" i="43"/>
  <c r="E78" i="43"/>
  <c r="E77" i="43"/>
  <c r="E76" i="43"/>
  <c r="E75" i="43"/>
  <c r="E74" i="43"/>
  <c r="E73" i="43"/>
  <c r="E72" i="43"/>
  <c r="E71" i="43"/>
  <c r="E70" i="43"/>
  <c r="E69" i="43"/>
  <c r="E68" i="43"/>
  <c r="E67" i="43"/>
  <c r="E66" i="43"/>
  <c r="E65" i="43"/>
  <c r="E64" i="43"/>
  <c r="E63" i="43"/>
  <c r="E62" i="43"/>
  <c r="E61" i="43"/>
  <c r="E60" i="43"/>
  <c r="E59" i="43"/>
  <c r="E58" i="43"/>
  <c r="E57" i="43"/>
  <c r="E56" i="43"/>
  <c r="E55" i="43"/>
  <c r="E54" i="43"/>
  <c r="E53" i="43"/>
  <c r="E52" i="43"/>
  <c r="E51" i="43"/>
  <c r="E107" i="44"/>
  <c r="E106" i="44"/>
  <c r="E105" i="44"/>
  <c r="E104" i="44"/>
  <c r="E103" i="44"/>
  <c r="E102" i="44"/>
  <c r="E101" i="44"/>
  <c r="E100" i="44"/>
  <c r="E99" i="44"/>
  <c r="E98" i="44"/>
  <c r="E97" i="44"/>
  <c r="E96" i="44"/>
  <c r="E95" i="44"/>
  <c r="E94" i="44"/>
  <c r="E93" i="44"/>
  <c r="E92" i="44"/>
  <c r="E91" i="44"/>
  <c r="E90" i="44"/>
  <c r="E89" i="44"/>
  <c r="E88" i="44"/>
  <c r="E87" i="44"/>
  <c r="E86" i="44"/>
  <c r="E85" i="44"/>
  <c r="E84" i="44"/>
  <c r="E83" i="44"/>
  <c r="E82" i="44"/>
  <c r="E81" i="44"/>
  <c r="E80" i="44"/>
  <c r="E79" i="44"/>
  <c r="E78" i="44"/>
  <c r="E77" i="44"/>
  <c r="E76" i="44"/>
  <c r="E75" i="44"/>
  <c r="E74" i="44"/>
  <c r="E73" i="44"/>
  <c r="E72" i="44"/>
  <c r="E71" i="44"/>
  <c r="E70" i="44"/>
  <c r="E69" i="44"/>
  <c r="E68" i="44"/>
  <c r="E67" i="44"/>
  <c r="E66" i="44"/>
  <c r="E65" i="44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107" i="45"/>
  <c r="E106" i="45"/>
  <c r="E105" i="45"/>
  <c r="E104" i="45"/>
  <c r="E103" i="45"/>
  <c r="E102" i="45"/>
  <c r="E101" i="45"/>
  <c r="E100" i="45"/>
  <c r="E99" i="45"/>
  <c r="E98" i="45"/>
  <c r="E97" i="45"/>
  <c r="E96" i="45"/>
  <c r="E95" i="45"/>
  <c r="E94" i="45"/>
  <c r="E93" i="45"/>
  <c r="E92" i="45"/>
  <c r="E91" i="45"/>
  <c r="E90" i="45"/>
  <c r="E89" i="45"/>
  <c r="E88" i="45"/>
  <c r="E87" i="45"/>
  <c r="E86" i="45"/>
  <c r="E85" i="45"/>
  <c r="E84" i="45"/>
  <c r="E83" i="45"/>
  <c r="E82" i="45"/>
  <c r="E81" i="45"/>
  <c r="E80" i="45"/>
  <c r="E79" i="45"/>
  <c r="E78" i="45"/>
  <c r="E77" i="45"/>
  <c r="E76" i="45"/>
  <c r="E75" i="45"/>
  <c r="E74" i="45"/>
  <c r="E73" i="45"/>
  <c r="E72" i="45"/>
  <c r="E71" i="45"/>
  <c r="E70" i="45"/>
  <c r="E69" i="45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/>
  <c r="E51" i="45"/>
  <c r="E107" i="46"/>
  <c r="E106" i="46"/>
  <c r="E105" i="46"/>
  <c r="E104" i="46"/>
  <c r="E103" i="46"/>
  <c r="E102" i="46"/>
  <c r="E101" i="46"/>
  <c r="E100" i="46"/>
  <c r="E99" i="46"/>
  <c r="E98" i="46"/>
  <c r="E97" i="46"/>
  <c r="E96" i="46"/>
  <c r="E95" i="46"/>
  <c r="E94" i="46"/>
  <c r="E93" i="46"/>
  <c r="E92" i="46"/>
  <c r="E91" i="46"/>
  <c r="E90" i="46"/>
  <c r="E89" i="46"/>
  <c r="E88" i="46"/>
  <c r="E87" i="46"/>
  <c r="E86" i="46"/>
  <c r="E85" i="46"/>
  <c r="E84" i="46"/>
  <c r="E83" i="46"/>
  <c r="E82" i="46"/>
  <c r="E81" i="46"/>
  <c r="E80" i="46"/>
  <c r="E79" i="46"/>
  <c r="E78" i="46"/>
  <c r="E77" i="46"/>
  <c r="E76" i="46"/>
  <c r="E75" i="46"/>
  <c r="E74" i="46"/>
  <c r="E73" i="46"/>
  <c r="E72" i="46"/>
  <c r="E71" i="46"/>
  <c r="E70" i="46"/>
  <c r="E69" i="46"/>
  <c r="E68" i="46"/>
  <c r="E67" i="46"/>
  <c r="E66" i="46"/>
  <c r="E65" i="46"/>
  <c r="E64" i="46"/>
  <c r="E63" i="46"/>
  <c r="E62" i="46"/>
  <c r="E61" i="46"/>
  <c r="E60" i="46"/>
  <c r="E59" i="46"/>
  <c r="E58" i="46"/>
  <c r="E57" i="46"/>
  <c r="E56" i="46"/>
  <c r="E55" i="46"/>
  <c r="E54" i="46"/>
  <c r="E53" i="46"/>
  <c r="E52" i="46"/>
  <c r="E51" i="46"/>
  <c r="E107" i="47"/>
  <c r="E106" i="47"/>
  <c r="E105" i="47"/>
  <c r="E104" i="47"/>
  <c r="E103" i="47"/>
  <c r="E102" i="47"/>
  <c r="E101" i="47"/>
  <c r="E100" i="47"/>
  <c r="E99" i="47"/>
  <c r="E98" i="47"/>
  <c r="E97" i="47"/>
  <c r="E96" i="47"/>
  <c r="E95" i="47"/>
  <c r="E94" i="47"/>
  <c r="E93" i="47"/>
  <c r="E92" i="47"/>
  <c r="E91" i="47"/>
  <c r="E90" i="47"/>
  <c r="E89" i="47"/>
  <c r="E88" i="47"/>
  <c r="E87" i="47"/>
  <c r="E86" i="47"/>
  <c r="E85" i="47"/>
  <c r="E84" i="47"/>
  <c r="E83" i="47"/>
  <c r="E82" i="47"/>
  <c r="E81" i="47"/>
  <c r="E80" i="47"/>
  <c r="E79" i="47"/>
  <c r="E78" i="47"/>
  <c r="E77" i="47"/>
  <c r="E76" i="47"/>
  <c r="E75" i="47"/>
  <c r="E74" i="47"/>
  <c r="E73" i="47"/>
  <c r="E72" i="47"/>
  <c r="E71" i="47"/>
  <c r="E70" i="47"/>
  <c r="E69" i="47"/>
  <c r="E68" i="47"/>
  <c r="E67" i="47"/>
  <c r="E66" i="47"/>
  <c r="E65" i="47"/>
  <c r="E64" i="47"/>
  <c r="E63" i="47"/>
  <c r="E62" i="47"/>
  <c r="E61" i="47"/>
  <c r="E60" i="47"/>
  <c r="E59" i="47"/>
  <c r="E58" i="47"/>
  <c r="E57" i="47"/>
  <c r="E56" i="47"/>
  <c r="E55" i="47"/>
  <c r="E54" i="47"/>
  <c r="E53" i="47"/>
  <c r="E52" i="47"/>
  <c r="E51" i="47"/>
  <c r="E107" i="48"/>
  <c r="E106" i="48"/>
  <c r="E105" i="48"/>
  <c r="E104" i="48"/>
  <c r="E103" i="48"/>
  <c r="E102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9" i="48"/>
  <c r="E88" i="48"/>
  <c r="E87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61" i="48"/>
  <c r="E60" i="48"/>
  <c r="E59" i="48"/>
  <c r="E58" i="48"/>
  <c r="E57" i="48"/>
  <c r="E56" i="48"/>
  <c r="E55" i="48"/>
  <c r="E54" i="48"/>
  <c r="E53" i="48"/>
  <c r="E52" i="48"/>
  <c r="E51" i="48"/>
  <c r="E107" i="49"/>
  <c r="E106" i="49"/>
  <c r="E105" i="49"/>
  <c r="E104" i="49"/>
  <c r="E103" i="49"/>
  <c r="E102" i="49"/>
  <c r="E101" i="49"/>
  <c r="E100" i="49"/>
  <c r="E99" i="49"/>
  <c r="E98" i="49"/>
  <c r="E97" i="49"/>
  <c r="E96" i="49"/>
  <c r="E95" i="49"/>
  <c r="E94" i="49"/>
  <c r="E93" i="49"/>
  <c r="E92" i="49"/>
  <c r="E91" i="49"/>
  <c r="E90" i="49"/>
  <c r="E89" i="49"/>
  <c r="E88" i="49"/>
  <c r="E87" i="49"/>
  <c r="E86" i="49"/>
  <c r="E85" i="49"/>
  <c r="E84" i="49"/>
  <c r="E83" i="49"/>
  <c r="E82" i="49"/>
  <c r="E81" i="49"/>
  <c r="E80" i="49"/>
  <c r="E79" i="49"/>
  <c r="E78" i="49"/>
  <c r="E77" i="49"/>
  <c r="E76" i="49"/>
  <c r="E75" i="49"/>
  <c r="E74" i="49"/>
  <c r="E73" i="49"/>
  <c r="E72" i="49"/>
  <c r="E71" i="49"/>
  <c r="E70" i="49"/>
  <c r="E69" i="49"/>
  <c r="E68" i="49"/>
  <c r="E67" i="49"/>
  <c r="E66" i="49"/>
  <c r="E65" i="49"/>
  <c r="E64" i="49"/>
  <c r="E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107" i="50"/>
  <c r="E106" i="50"/>
  <c r="E105" i="50"/>
  <c r="E104" i="50"/>
  <c r="E103" i="50"/>
  <c r="E102" i="50"/>
  <c r="E101" i="50"/>
  <c r="E100" i="50"/>
  <c r="E99" i="50"/>
  <c r="E98" i="50"/>
  <c r="E97" i="50"/>
  <c r="E96" i="50"/>
  <c r="E95" i="50"/>
  <c r="E94" i="50"/>
  <c r="E93" i="50"/>
  <c r="E92" i="50"/>
  <c r="E91" i="50"/>
  <c r="E90" i="50"/>
  <c r="E89" i="50"/>
  <c r="E88" i="50"/>
  <c r="E87" i="50"/>
  <c r="E86" i="50"/>
  <c r="E85" i="50"/>
  <c r="E84" i="50"/>
  <c r="E83" i="50"/>
  <c r="E82" i="50"/>
  <c r="E81" i="50"/>
  <c r="E80" i="50"/>
  <c r="E79" i="50"/>
  <c r="E78" i="50"/>
  <c r="E77" i="50"/>
  <c r="E76" i="50"/>
  <c r="E75" i="50"/>
  <c r="E74" i="50"/>
  <c r="E73" i="50"/>
  <c r="E72" i="50"/>
  <c r="E71" i="50"/>
  <c r="E70" i="50"/>
  <c r="E69" i="50"/>
  <c r="E68" i="50"/>
  <c r="E67" i="50"/>
  <c r="E66" i="50"/>
  <c r="E65" i="50"/>
  <c r="E64" i="50"/>
  <c r="E63" i="50"/>
  <c r="E62" i="50"/>
  <c r="E61" i="50"/>
  <c r="E60" i="50"/>
  <c r="E59" i="50"/>
  <c r="E58" i="50"/>
  <c r="E57" i="50"/>
  <c r="E56" i="50"/>
  <c r="E55" i="50"/>
  <c r="E54" i="50"/>
  <c r="E53" i="50"/>
  <c r="E52" i="50"/>
  <c r="E51" i="50"/>
  <c r="E107" i="51"/>
  <c r="E106" i="51"/>
  <c r="E105" i="51"/>
  <c r="E104" i="51"/>
  <c r="E103" i="51"/>
  <c r="E102" i="51"/>
  <c r="E101" i="51"/>
  <c r="E100" i="51"/>
  <c r="E99" i="51"/>
  <c r="E98" i="51"/>
  <c r="E97" i="51"/>
  <c r="E96" i="51"/>
  <c r="E95" i="51"/>
  <c r="E94" i="51"/>
  <c r="E93" i="51"/>
  <c r="E92" i="51"/>
  <c r="E91" i="51"/>
  <c r="E90" i="51"/>
  <c r="E89" i="51"/>
  <c r="E88" i="51"/>
  <c r="E87" i="51"/>
  <c r="E86" i="51"/>
  <c r="E85" i="51"/>
  <c r="E84" i="51"/>
  <c r="E83" i="51"/>
  <c r="E82" i="51"/>
  <c r="E81" i="51"/>
  <c r="E80" i="51"/>
  <c r="E79" i="51"/>
  <c r="E78" i="51"/>
  <c r="E77" i="51"/>
  <c r="E76" i="51"/>
  <c r="E75" i="51"/>
  <c r="E74" i="51"/>
  <c r="E73" i="51"/>
  <c r="E72" i="51"/>
  <c r="E71" i="51"/>
  <c r="E70" i="51"/>
  <c r="E69" i="51"/>
  <c r="E68" i="51"/>
  <c r="E67" i="51"/>
  <c r="E66" i="51"/>
  <c r="E65" i="51"/>
  <c r="E64" i="51"/>
  <c r="E63" i="51"/>
  <c r="E62" i="51"/>
  <c r="E61" i="51"/>
  <c r="E60" i="51"/>
  <c r="E59" i="51"/>
  <c r="E58" i="51"/>
  <c r="E57" i="51"/>
  <c r="E56" i="51"/>
  <c r="E55" i="51"/>
  <c r="E54" i="51"/>
  <c r="E53" i="51"/>
  <c r="E52" i="51"/>
  <c r="E51" i="51"/>
  <c r="E107" i="52"/>
  <c r="E106" i="52"/>
  <c r="E105" i="52"/>
  <c r="E104" i="52"/>
  <c r="E103" i="52"/>
  <c r="E102" i="52"/>
  <c r="E101" i="52"/>
  <c r="E100" i="52"/>
  <c r="E99" i="52"/>
  <c r="E98" i="52"/>
  <c r="E97" i="52"/>
  <c r="E96" i="52"/>
  <c r="E95" i="52"/>
  <c r="E94" i="52"/>
  <c r="E93" i="52"/>
  <c r="E92" i="52"/>
  <c r="E91" i="52"/>
  <c r="E90" i="52"/>
  <c r="E89" i="52"/>
  <c r="E88" i="52"/>
  <c r="E87" i="52"/>
  <c r="E86" i="52"/>
  <c r="E85" i="52"/>
  <c r="E84" i="52"/>
  <c r="E83" i="52"/>
  <c r="E82" i="52"/>
  <c r="E81" i="52"/>
  <c r="E80" i="52"/>
  <c r="E79" i="52"/>
  <c r="E78" i="52"/>
  <c r="E77" i="52"/>
  <c r="E76" i="52"/>
  <c r="E75" i="52"/>
  <c r="E74" i="52"/>
  <c r="E73" i="52"/>
  <c r="E72" i="52"/>
  <c r="E71" i="52"/>
  <c r="E70" i="52"/>
  <c r="E69" i="52"/>
  <c r="E68" i="52"/>
  <c r="E67" i="52"/>
  <c r="E66" i="52"/>
  <c r="E65" i="52"/>
  <c r="E64" i="52"/>
  <c r="E63" i="52"/>
  <c r="E62" i="52"/>
  <c r="E61" i="52"/>
  <c r="E60" i="52"/>
  <c r="E59" i="52"/>
  <c r="E58" i="52"/>
  <c r="E57" i="52"/>
  <c r="E56" i="52"/>
  <c r="E55" i="52"/>
  <c r="E54" i="52"/>
  <c r="E53" i="52"/>
  <c r="E52" i="52"/>
  <c r="E51" i="52"/>
  <c r="E107" i="53"/>
  <c r="E106" i="53"/>
  <c r="E105" i="53"/>
  <c r="E104" i="53"/>
  <c r="E103" i="53"/>
  <c r="E102" i="53"/>
  <c r="E101" i="53"/>
  <c r="E100" i="53"/>
  <c r="E99" i="53"/>
  <c r="E98" i="53"/>
  <c r="E97" i="53"/>
  <c r="E96" i="53"/>
  <c r="E95" i="53"/>
  <c r="E94" i="53"/>
  <c r="E93" i="53"/>
  <c r="E92" i="53"/>
  <c r="E91" i="53"/>
  <c r="E90" i="53"/>
  <c r="E89" i="53"/>
  <c r="E88" i="53"/>
  <c r="E87" i="53"/>
  <c r="E86" i="53"/>
  <c r="E85" i="53"/>
  <c r="E84" i="53"/>
  <c r="E83" i="53"/>
  <c r="E82" i="53"/>
  <c r="E81" i="53"/>
  <c r="E80" i="53"/>
  <c r="E79" i="53"/>
  <c r="E78" i="53"/>
  <c r="E77" i="53"/>
  <c r="E76" i="53"/>
  <c r="E75" i="53"/>
  <c r="E74" i="53"/>
  <c r="E73" i="53"/>
  <c r="E72" i="53"/>
  <c r="E71" i="53"/>
  <c r="E70" i="53"/>
  <c r="E69" i="53"/>
  <c r="E68" i="53"/>
  <c r="E67" i="53"/>
  <c r="E66" i="53"/>
  <c r="E65" i="53"/>
  <c r="E64" i="53"/>
  <c r="E63" i="53"/>
  <c r="E62" i="53"/>
  <c r="E61" i="53"/>
  <c r="E60" i="53"/>
  <c r="E59" i="53"/>
  <c r="E58" i="53"/>
  <c r="E57" i="53"/>
  <c r="E56" i="53"/>
  <c r="E55" i="53"/>
  <c r="E54" i="53"/>
  <c r="E53" i="53"/>
  <c r="E52" i="53"/>
  <c r="E51" i="53"/>
  <c r="E107" i="54"/>
  <c r="E106" i="54"/>
  <c r="E105" i="54"/>
  <c r="E104" i="54"/>
  <c r="E103" i="54"/>
  <c r="E102" i="54"/>
  <c r="E101" i="54"/>
  <c r="E100" i="54"/>
  <c r="E99" i="54"/>
  <c r="E98" i="54"/>
  <c r="E97" i="54"/>
  <c r="E96" i="54"/>
  <c r="E95" i="54"/>
  <c r="E94" i="54"/>
  <c r="E93" i="54"/>
  <c r="E92" i="54"/>
  <c r="E91" i="54"/>
  <c r="E90" i="54"/>
  <c r="E89" i="54"/>
  <c r="E88" i="54"/>
  <c r="E87" i="54"/>
  <c r="E86" i="54"/>
  <c r="E85" i="54"/>
  <c r="E84" i="54"/>
  <c r="E83" i="54"/>
  <c r="E82" i="54"/>
  <c r="E81" i="54"/>
  <c r="E80" i="54"/>
  <c r="E79" i="54"/>
  <c r="E78" i="54"/>
  <c r="E77" i="54"/>
  <c r="E76" i="54"/>
  <c r="E75" i="54"/>
  <c r="E74" i="54"/>
  <c r="E73" i="54"/>
  <c r="E72" i="54"/>
  <c r="E71" i="54"/>
  <c r="E70" i="54"/>
  <c r="E69" i="54"/>
  <c r="E68" i="54"/>
  <c r="E67" i="54"/>
  <c r="E66" i="54"/>
  <c r="E65" i="54"/>
  <c r="E64" i="54"/>
  <c r="E63" i="54"/>
  <c r="E62" i="54"/>
  <c r="E61" i="54"/>
  <c r="E60" i="54"/>
  <c r="E59" i="54"/>
  <c r="E58" i="54"/>
  <c r="E57" i="54"/>
  <c r="E56" i="54"/>
  <c r="E55" i="54"/>
  <c r="E54" i="54"/>
  <c r="E53" i="54"/>
  <c r="E52" i="54"/>
  <c r="E51" i="54"/>
  <c r="E107" i="55"/>
  <c r="E106" i="55"/>
  <c r="E105" i="55"/>
  <c r="E104" i="55"/>
  <c r="E103" i="55"/>
  <c r="E102" i="55"/>
  <c r="E101" i="55"/>
  <c r="E100" i="55"/>
  <c r="E99" i="55"/>
  <c r="E98" i="55"/>
  <c r="E97" i="55"/>
  <c r="E96" i="55"/>
  <c r="E95" i="55"/>
  <c r="E94" i="55"/>
  <c r="E93" i="55"/>
  <c r="E92" i="55"/>
  <c r="E91" i="55"/>
  <c r="E90" i="55"/>
  <c r="E89" i="55"/>
  <c r="E88" i="55"/>
  <c r="E87" i="55"/>
  <c r="E86" i="55"/>
  <c r="E85" i="55"/>
  <c r="E84" i="55"/>
  <c r="E83" i="55"/>
  <c r="E82" i="55"/>
  <c r="E81" i="55"/>
  <c r="E80" i="55"/>
  <c r="E79" i="55"/>
  <c r="E78" i="55"/>
  <c r="E77" i="55"/>
  <c r="E76" i="55"/>
  <c r="E75" i="55"/>
  <c r="E74" i="55"/>
  <c r="E73" i="55"/>
  <c r="E72" i="55"/>
  <c r="E71" i="55"/>
  <c r="E70" i="55"/>
  <c r="E69" i="55"/>
  <c r="E68" i="55"/>
  <c r="E67" i="55"/>
  <c r="E66" i="55"/>
  <c r="E65" i="55"/>
  <c r="E64" i="55"/>
  <c r="E63" i="55"/>
  <c r="E62" i="55"/>
  <c r="E61" i="55"/>
  <c r="E60" i="55"/>
  <c r="E59" i="55"/>
  <c r="E58" i="55"/>
  <c r="E57" i="55"/>
  <c r="E56" i="55"/>
  <c r="E55" i="55"/>
  <c r="E54" i="55"/>
  <c r="E53" i="55"/>
  <c r="E52" i="55"/>
  <c r="E51" i="55"/>
  <c r="E107" i="56"/>
  <c r="E106" i="56"/>
  <c r="E105" i="56"/>
  <c r="E104" i="56"/>
  <c r="E103" i="56"/>
  <c r="E102" i="56"/>
  <c r="E101" i="56"/>
  <c r="E100" i="56"/>
  <c r="E99" i="56"/>
  <c r="E98" i="56"/>
  <c r="E97" i="56"/>
  <c r="E96" i="56"/>
  <c r="E95" i="56"/>
  <c r="E94" i="56"/>
  <c r="E93" i="56"/>
  <c r="E92" i="56"/>
  <c r="E91" i="56"/>
  <c r="E90" i="56"/>
  <c r="E89" i="56"/>
  <c r="E88" i="56"/>
  <c r="E87" i="56"/>
  <c r="E86" i="56"/>
  <c r="E85" i="56"/>
  <c r="E84" i="56"/>
  <c r="E83" i="56"/>
  <c r="E82" i="56"/>
  <c r="E81" i="56"/>
  <c r="E80" i="56"/>
  <c r="E79" i="56"/>
  <c r="E78" i="56"/>
  <c r="E77" i="56"/>
  <c r="E76" i="56"/>
  <c r="E75" i="56"/>
  <c r="E74" i="56"/>
  <c r="E73" i="56"/>
  <c r="E72" i="56"/>
  <c r="E71" i="56"/>
  <c r="E70" i="56"/>
  <c r="E69" i="56"/>
  <c r="E68" i="56"/>
  <c r="E67" i="56"/>
  <c r="E66" i="56"/>
  <c r="E65" i="56"/>
  <c r="E64" i="56"/>
  <c r="E63" i="56"/>
  <c r="E62" i="56"/>
  <c r="E61" i="56"/>
  <c r="E60" i="56"/>
  <c r="E59" i="56"/>
  <c r="E58" i="56"/>
  <c r="E57" i="56"/>
  <c r="E56" i="56"/>
  <c r="E55" i="56"/>
  <c r="E54" i="56"/>
  <c r="E53" i="56"/>
  <c r="E52" i="56"/>
  <c r="E51" i="56"/>
  <c r="E107" i="57"/>
  <c r="E106" i="57"/>
  <c r="E105" i="57"/>
  <c r="E104" i="57"/>
  <c r="E103" i="57"/>
  <c r="E102" i="57"/>
  <c r="E101" i="57"/>
  <c r="E100" i="57"/>
  <c r="E99" i="57"/>
  <c r="E98" i="57"/>
  <c r="E97" i="57"/>
  <c r="E96" i="57"/>
  <c r="E95" i="57"/>
  <c r="E94" i="57"/>
  <c r="E93" i="57"/>
  <c r="E92" i="57"/>
  <c r="E91" i="57"/>
  <c r="E90" i="57"/>
  <c r="E89" i="57"/>
  <c r="E88" i="57"/>
  <c r="E87" i="57"/>
  <c r="E86" i="57"/>
  <c r="E85" i="57"/>
  <c r="E84" i="57"/>
  <c r="E83" i="57"/>
  <c r="E82" i="57"/>
  <c r="E81" i="57"/>
  <c r="E80" i="57"/>
  <c r="E79" i="57"/>
  <c r="E78" i="57"/>
  <c r="E77" i="57"/>
  <c r="E76" i="57"/>
  <c r="E75" i="57"/>
  <c r="E74" i="57"/>
  <c r="E73" i="57"/>
  <c r="E72" i="57"/>
  <c r="E71" i="57"/>
  <c r="E70" i="57"/>
  <c r="E69" i="57"/>
  <c r="E68" i="57"/>
  <c r="E67" i="57"/>
  <c r="E66" i="57"/>
  <c r="E65" i="57"/>
  <c r="E64" i="57"/>
  <c r="E63" i="57"/>
  <c r="E62" i="57"/>
  <c r="E61" i="57"/>
  <c r="E60" i="57"/>
  <c r="E59" i="57"/>
  <c r="E58" i="57"/>
  <c r="E57" i="57"/>
  <c r="E56" i="57"/>
  <c r="E55" i="57"/>
  <c r="E54" i="57"/>
  <c r="E53" i="57"/>
  <c r="E52" i="57"/>
  <c r="E51" i="57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G107" i="44"/>
  <c r="G106" i="44"/>
  <c r="G105" i="44"/>
  <c r="G104" i="44"/>
  <c r="G103" i="44"/>
  <c r="G102" i="44"/>
  <c r="G101" i="44"/>
  <c r="G100" i="44"/>
  <c r="G99" i="44"/>
  <c r="G98" i="44"/>
  <c r="G97" i="44"/>
  <c r="G96" i="44"/>
  <c r="G95" i="44"/>
  <c r="G94" i="44"/>
  <c r="G93" i="44"/>
  <c r="G92" i="44"/>
  <c r="G91" i="44"/>
  <c r="G90" i="44"/>
  <c r="G89" i="44"/>
  <c r="G88" i="44"/>
  <c r="G87" i="44"/>
  <c r="G86" i="44"/>
  <c r="G85" i="44"/>
  <c r="G84" i="44"/>
  <c r="G83" i="44"/>
  <c r="G82" i="44"/>
  <c r="G81" i="44"/>
  <c r="G80" i="44"/>
  <c r="G79" i="44"/>
  <c r="G78" i="44"/>
  <c r="G77" i="44"/>
  <c r="G76" i="44"/>
  <c r="G75" i="44"/>
  <c r="G74" i="44"/>
  <c r="G73" i="44"/>
  <c r="G72" i="44"/>
  <c r="G71" i="44"/>
  <c r="G70" i="44"/>
  <c r="G69" i="44"/>
  <c r="G68" i="44"/>
  <c r="G67" i="44"/>
  <c r="G66" i="44"/>
  <c r="G65" i="44"/>
  <c r="G64" i="44"/>
  <c r="G63" i="44"/>
  <c r="G62" i="44"/>
  <c r="G61" i="44"/>
  <c r="G60" i="44"/>
  <c r="G59" i="44"/>
  <c r="G58" i="44"/>
  <c r="G57" i="44"/>
  <c r="G56" i="44"/>
  <c r="G55" i="44"/>
  <c r="G54" i="44"/>
  <c r="G53" i="44"/>
  <c r="G52" i="44"/>
  <c r="G51" i="44"/>
  <c r="G107" i="45"/>
  <c r="G106" i="45"/>
  <c r="G105" i="45"/>
  <c r="G104" i="45"/>
  <c r="G103" i="45"/>
  <c r="G102" i="45"/>
  <c r="G101" i="45"/>
  <c r="G100" i="45"/>
  <c r="G99" i="45"/>
  <c r="G98" i="45"/>
  <c r="G97" i="45"/>
  <c r="G96" i="45"/>
  <c r="G95" i="45"/>
  <c r="G94" i="45"/>
  <c r="G93" i="45"/>
  <c r="G92" i="45"/>
  <c r="G91" i="45"/>
  <c r="G90" i="45"/>
  <c r="G89" i="45"/>
  <c r="G88" i="45"/>
  <c r="G87" i="45"/>
  <c r="G86" i="45"/>
  <c r="G85" i="45"/>
  <c r="G84" i="45"/>
  <c r="G83" i="45"/>
  <c r="G82" i="45"/>
  <c r="G81" i="45"/>
  <c r="G80" i="45"/>
  <c r="G79" i="45"/>
  <c r="G78" i="45"/>
  <c r="G77" i="45"/>
  <c r="G76" i="45"/>
  <c r="G75" i="45"/>
  <c r="G74" i="45"/>
  <c r="G73" i="45"/>
  <c r="G72" i="45"/>
  <c r="G71" i="45"/>
  <c r="G70" i="45"/>
  <c r="G69" i="45"/>
  <c r="G68" i="45"/>
  <c r="G67" i="45"/>
  <c r="G66" i="45"/>
  <c r="G65" i="45"/>
  <c r="G64" i="45"/>
  <c r="G63" i="45"/>
  <c r="G62" i="45"/>
  <c r="G61" i="45"/>
  <c r="G60" i="45"/>
  <c r="G59" i="45"/>
  <c r="G58" i="45"/>
  <c r="G57" i="45"/>
  <c r="G56" i="45"/>
  <c r="G55" i="45"/>
  <c r="G54" i="45"/>
  <c r="G53" i="45"/>
  <c r="G52" i="45"/>
  <c r="G51" i="45"/>
  <c r="G107" i="46"/>
  <c r="G106" i="46"/>
  <c r="G105" i="46"/>
  <c r="G104" i="46"/>
  <c r="G103" i="46"/>
  <c r="G102" i="46"/>
  <c r="G101" i="46"/>
  <c r="G100" i="46"/>
  <c r="G99" i="46"/>
  <c r="G98" i="46"/>
  <c r="G97" i="46"/>
  <c r="G96" i="46"/>
  <c r="G95" i="46"/>
  <c r="G94" i="46"/>
  <c r="G93" i="46"/>
  <c r="G92" i="46"/>
  <c r="G91" i="46"/>
  <c r="G90" i="46"/>
  <c r="G89" i="46"/>
  <c r="G88" i="46"/>
  <c r="G87" i="46"/>
  <c r="G86" i="46"/>
  <c r="G85" i="46"/>
  <c r="G84" i="46"/>
  <c r="G83" i="46"/>
  <c r="G82" i="46"/>
  <c r="G81" i="46"/>
  <c r="G80" i="46"/>
  <c r="G79" i="46"/>
  <c r="G78" i="46"/>
  <c r="G77" i="46"/>
  <c r="G76" i="46"/>
  <c r="G75" i="46"/>
  <c r="G74" i="46"/>
  <c r="G73" i="46"/>
  <c r="G72" i="46"/>
  <c r="G71" i="46"/>
  <c r="G70" i="46"/>
  <c r="G69" i="46"/>
  <c r="G68" i="46"/>
  <c r="G67" i="46"/>
  <c r="G66" i="46"/>
  <c r="G65" i="46"/>
  <c r="G64" i="46"/>
  <c r="G63" i="46"/>
  <c r="G62" i="46"/>
  <c r="G61" i="46"/>
  <c r="G60" i="46"/>
  <c r="G59" i="46"/>
  <c r="G58" i="46"/>
  <c r="G57" i="46"/>
  <c r="G56" i="46"/>
  <c r="G55" i="46"/>
  <c r="G54" i="46"/>
  <c r="G53" i="46"/>
  <c r="G52" i="46"/>
  <c r="G51" i="46"/>
  <c r="G107" i="47"/>
  <c r="G106" i="47"/>
  <c r="G105" i="47"/>
  <c r="G104" i="47"/>
  <c r="G103" i="47"/>
  <c r="G102" i="47"/>
  <c r="G101" i="47"/>
  <c r="G100" i="47"/>
  <c r="G99" i="47"/>
  <c r="G98" i="47"/>
  <c r="G97" i="47"/>
  <c r="G96" i="47"/>
  <c r="G95" i="47"/>
  <c r="G94" i="47"/>
  <c r="G93" i="47"/>
  <c r="G92" i="47"/>
  <c r="G91" i="47"/>
  <c r="G90" i="47"/>
  <c r="G89" i="47"/>
  <c r="G88" i="47"/>
  <c r="G87" i="47"/>
  <c r="G86" i="47"/>
  <c r="G85" i="47"/>
  <c r="G84" i="47"/>
  <c r="G83" i="47"/>
  <c r="G82" i="47"/>
  <c r="G81" i="47"/>
  <c r="G80" i="47"/>
  <c r="G79" i="47"/>
  <c r="G78" i="47"/>
  <c r="G77" i="47"/>
  <c r="G76" i="47"/>
  <c r="G75" i="47"/>
  <c r="G74" i="47"/>
  <c r="G73" i="47"/>
  <c r="G72" i="47"/>
  <c r="G71" i="47"/>
  <c r="G70" i="47"/>
  <c r="G69" i="47"/>
  <c r="G68" i="47"/>
  <c r="G67" i="47"/>
  <c r="G66" i="47"/>
  <c r="G65" i="47"/>
  <c r="G64" i="47"/>
  <c r="G63" i="47"/>
  <c r="G62" i="47"/>
  <c r="G61" i="47"/>
  <c r="G60" i="47"/>
  <c r="G59" i="47"/>
  <c r="G58" i="47"/>
  <c r="G57" i="47"/>
  <c r="G56" i="47"/>
  <c r="G55" i="47"/>
  <c r="G54" i="47"/>
  <c r="G53" i="47"/>
  <c r="G52" i="47"/>
  <c r="G51" i="47"/>
  <c r="G107" i="48"/>
  <c r="G106" i="48"/>
  <c r="G105" i="48"/>
  <c r="G104" i="48"/>
  <c r="G103" i="48"/>
  <c r="G102" i="48"/>
  <c r="G101" i="48"/>
  <c r="G100" i="48"/>
  <c r="G99" i="48"/>
  <c r="G98" i="48"/>
  <c r="G97" i="48"/>
  <c r="G96" i="48"/>
  <c r="G95" i="48"/>
  <c r="G94" i="48"/>
  <c r="G93" i="48"/>
  <c r="G92" i="48"/>
  <c r="G91" i="48"/>
  <c r="G90" i="48"/>
  <c r="G89" i="48"/>
  <c r="G88" i="48"/>
  <c r="G87" i="48"/>
  <c r="G86" i="48"/>
  <c r="G85" i="48"/>
  <c r="G84" i="48"/>
  <c r="G83" i="48"/>
  <c r="G82" i="48"/>
  <c r="G81" i="48"/>
  <c r="G80" i="48"/>
  <c r="G79" i="48"/>
  <c r="G78" i="48"/>
  <c r="G77" i="48"/>
  <c r="G76" i="48"/>
  <c r="G75" i="48"/>
  <c r="G74" i="48"/>
  <c r="G73" i="48"/>
  <c r="G72" i="48"/>
  <c r="G71" i="48"/>
  <c r="G70" i="48"/>
  <c r="G69" i="48"/>
  <c r="G68" i="48"/>
  <c r="G67" i="48"/>
  <c r="G66" i="48"/>
  <c r="G65" i="48"/>
  <c r="G64" i="48"/>
  <c r="G63" i="48"/>
  <c r="G62" i="48"/>
  <c r="G61" i="48"/>
  <c r="G60" i="48"/>
  <c r="G59" i="48"/>
  <c r="G58" i="48"/>
  <c r="G57" i="48"/>
  <c r="G56" i="48"/>
  <c r="G55" i="48"/>
  <c r="G54" i="48"/>
  <c r="G53" i="48"/>
  <c r="G52" i="48"/>
  <c r="G51" i="48"/>
  <c r="G107" i="49"/>
  <c r="G106" i="49"/>
  <c r="G105" i="49"/>
  <c r="G104" i="49"/>
  <c r="G103" i="49"/>
  <c r="G102" i="49"/>
  <c r="G101" i="49"/>
  <c r="G100" i="49"/>
  <c r="G99" i="49"/>
  <c r="G98" i="49"/>
  <c r="G97" i="49"/>
  <c r="G96" i="49"/>
  <c r="G95" i="49"/>
  <c r="G94" i="49"/>
  <c r="G93" i="49"/>
  <c r="G92" i="49"/>
  <c r="G91" i="49"/>
  <c r="G90" i="49"/>
  <c r="G89" i="49"/>
  <c r="G88" i="49"/>
  <c r="G87" i="49"/>
  <c r="G86" i="49"/>
  <c r="G85" i="49"/>
  <c r="G84" i="49"/>
  <c r="G83" i="49"/>
  <c r="G82" i="49"/>
  <c r="G81" i="49"/>
  <c r="G80" i="49"/>
  <c r="G79" i="49"/>
  <c r="G78" i="49"/>
  <c r="G77" i="49"/>
  <c r="G76" i="49"/>
  <c r="G75" i="49"/>
  <c r="G74" i="49"/>
  <c r="G73" i="49"/>
  <c r="G72" i="49"/>
  <c r="G71" i="49"/>
  <c r="G70" i="49"/>
  <c r="G69" i="49"/>
  <c r="G68" i="49"/>
  <c r="G67" i="49"/>
  <c r="G66" i="49"/>
  <c r="G65" i="49"/>
  <c r="G64" i="49"/>
  <c r="G63" i="49"/>
  <c r="G62" i="49"/>
  <c r="G61" i="49"/>
  <c r="G60" i="49"/>
  <c r="G59" i="49"/>
  <c r="G58" i="49"/>
  <c r="G57" i="49"/>
  <c r="G56" i="49"/>
  <c r="G55" i="49"/>
  <c r="G54" i="49"/>
  <c r="G53" i="49"/>
  <c r="G52" i="49"/>
  <c r="G51" i="49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107" i="51"/>
  <c r="G106" i="51"/>
  <c r="G105" i="51"/>
  <c r="G104" i="51"/>
  <c r="G103" i="51"/>
  <c r="G102" i="51"/>
  <c r="G101" i="51"/>
  <c r="G100" i="51"/>
  <c r="G99" i="51"/>
  <c r="G98" i="51"/>
  <c r="G97" i="51"/>
  <c r="G96" i="51"/>
  <c r="G95" i="51"/>
  <c r="G94" i="51"/>
  <c r="G93" i="51"/>
  <c r="G92" i="51"/>
  <c r="G91" i="51"/>
  <c r="G90" i="51"/>
  <c r="G89" i="51"/>
  <c r="G88" i="51"/>
  <c r="G87" i="51"/>
  <c r="G86" i="51"/>
  <c r="G85" i="51"/>
  <c r="G84" i="51"/>
  <c r="G83" i="51"/>
  <c r="G82" i="51"/>
  <c r="G81" i="51"/>
  <c r="G80" i="51"/>
  <c r="G79" i="51"/>
  <c r="G78" i="51"/>
  <c r="G77" i="51"/>
  <c r="G76" i="51"/>
  <c r="G75" i="51"/>
  <c r="G74" i="51"/>
  <c r="G73" i="51"/>
  <c r="G72" i="51"/>
  <c r="G71" i="51"/>
  <c r="G70" i="51"/>
  <c r="G69" i="51"/>
  <c r="G68" i="51"/>
  <c r="G67" i="51"/>
  <c r="G66" i="51"/>
  <c r="G65" i="51"/>
  <c r="G64" i="51"/>
  <c r="G63" i="51"/>
  <c r="G62" i="51"/>
  <c r="G61" i="51"/>
  <c r="G60" i="51"/>
  <c r="G59" i="51"/>
  <c r="G58" i="51"/>
  <c r="G57" i="51"/>
  <c r="G56" i="51"/>
  <c r="G55" i="51"/>
  <c r="G54" i="51"/>
  <c r="G53" i="51"/>
  <c r="G52" i="51"/>
  <c r="G51" i="51"/>
  <c r="G107" i="52"/>
  <c r="G106" i="52"/>
  <c r="G105" i="52"/>
  <c r="G104" i="52"/>
  <c r="G103" i="52"/>
  <c r="G102" i="52"/>
  <c r="G101" i="52"/>
  <c r="G100" i="52"/>
  <c r="G99" i="52"/>
  <c r="G98" i="52"/>
  <c r="G97" i="52"/>
  <c r="G96" i="52"/>
  <c r="G95" i="52"/>
  <c r="G94" i="52"/>
  <c r="G93" i="52"/>
  <c r="G92" i="52"/>
  <c r="G91" i="52"/>
  <c r="G90" i="52"/>
  <c r="G89" i="52"/>
  <c r="G88" i="52"/>
  <c r="G87" i="52"/>
  <c r="G86" i="52"/>
  <c r="G85" i="52"/>
  <c r="G84" i="52"/>
  <c r="G83" i="52"/>
  <c r="G82" i="52"/>
  <c r="G81" i="52"/>
  <c r="G80" i="52"/>
  <c r="G79" i="52"/>
  <c r="G78" i="52"/>
  <c r="G77" i="52"/>
  <c r="G76" i="52"/>
  <c r="G75" i="52"/>
  <c r="G74" i="52"/>
  <c r="G73" i="52"/>
  <c r="G72" i="52"/>
  <c r="G71" i="52"/>
  <c r="G70" i="52"/>
  <c r="G69" i="52"/>
  <c r="G68" i="52"/>
  <c r="G67" i="52"/>
  <c r="G66" i="52"/>
  <c r="G65" i="52"/>
  <c r="G64" i="52"/>
  <c r="G63" i="52"/>
  <c r="G62" i="52"/>
  <c r="G61" i="52"/>
  <c r="G60" i="52"/>
  <c r="G59" i="52"/>
  <c r="G58" i="52"/>
  <c r="G57" i="52"/>
  <c r="G56" i="52"/>
  <c r="G55" i="52"/>
  <c r="G54" i="52"/>
  <c r="G53" i="52"/>
  <c r="G52" i="52"/>
  <c r="G51" i="52"/>
  <c r="G107" i="53"/>
  <c r="G106" i="53"/>
  <c r="G105" i="53"/>
  <c r="G104" i="53"/>
  <c r="G103" i="53"/>
  <c r="G102" i="53"/>
  <c r="G101" i="53"/>
  <c r="G100" i="53"/>
  <c r="G99" i="53"/>
  <c r="G98" i="53"/>
  <c r="G97" i="53"/>
  <c r="G96" i="53"/>
  <c r="G95" i="53"/>
  <c r="G94" i="53"/>
  <c r="G93" i="53"/>
  <c r="G92" i="53"/>
  <c r="G91" i="53"/>
  <c r="G90" i="53"/>
  <c r="G89" i="53"/>
  <c r="G88" i="53"/>
  <c r="G87" i="53"/>
  <c r="G86" i="53"/>
  <c r="G85" i="53"/>
  <c r="G84" i="53"/>
  <c r="G83" i="53"/>
  <c r="G82" i="53"/>
  <c r="G81" i="53"/>
  <c r="G80" i="53"/>
  <c r="G79" i="53"/>
  <c r="G78" i="53"/>
  <c r="G77" i="53"/>
  <c r="G76" i="53"/>
  <c r="G75" i="53"/>
  <c r="G74" i="53"/>
  <c r="G73" i="53"/>
  <c r="G72" i="53"/>
  <c r="G71" i="53"/>
  <c r="G70" i="53"/>
  <c r="G69" i="53"/>
  <c r="G68" i="53"/>
  <c r="G67" i="53"/>
  <c r="G66" i="53"/>
  <c r="G65" i="53"/>
  <c r="G64" i="53"/>
  <c r="G63" i="53"/>
  <c r="G62" i="53"/>
  <c r="G61" i="53"/>
  <c r="G60" i="53"/>
  <c r="G59" i="53"/>
  <c r="G58" i="53"/>
  <c r="G57" i="53"/>
  <c r="G56" i="53"/>
  <c r="G55" i="53"/>
  <c r="G54" i="53"/>
  <c r="G53" i="53"/>
  <c r="G52" i="53"/>
  <c r="G51" i="53"/>
  <c r="G107" i="54"/>
  <c r="G106" i="54"/>
  <c r="G105" i="54"/>
  <c r="G104" i="54"/>
  <c r="G103" i="54"/>
  <c r="G102" i="54"/>
  <c r="G101" i="54"/>
  <c r="G100" i="54"/>
  <c r="G99" i="54"/>
  <c r="G98" i="54"/>
  <c r="G97" i="54"/>
  <c r="G96" i="54"/>
  <c r="G95" i="54"/>
  <c r="G94" i="54"/>
  <c r="G93" i="54"/>
  <c r="G92" i="54"/>
  <c r="G91" i="54"/>
  <c r="G90" i="54"/>
  <c r="G89" i="54"/>
  <c r="G88" i="54"/>
  <c r="G87" i="54"/>
  <c r="G86" i="54"/>
  <c r="G85" i="54"/>
  <c r="G84" i="54"/>
  <c r="G83" i="54"/>
  <c r="G82" i="54"/>
  <c r="G81" i="54"/>
  <c r="G80" i="54"/>
  <c r="G79" i="54"/>
  <c r="G78" i="54"/>
  <c r="G77" i="54"/>
  <c r="G76" i="54"/>
  <c r="G75" i="54"/>
  <c r="G74" i="54"/>
  <c r="G73" i="54"/>
  <c r="G72" i="54"/>
  <c r="G71" i="54"/>
  <c r="G70" i="54"/>
  <c r="G69" i="54"/>
  <c r="G68" i="54"/>
  <c r="G67" i="54"/>
  <c r="G66" i="54"/>
  <c r="G65" i="54"/>
  <c r="G64" i="54"/>
  <c r="G63" i="54"/>
  <c r="G62" i="54"/>
  <c r="G61" i="54"/>
  <c r="G60" i="54"/>
  <c r="G59" i="54"/>
  <c r="G58" i="54"/>
  <c r="G57" i="54"/>
  <c r="G56" i="54"/>
  <c r="G55" i="54"/>
  <c r="G54" i="54"/>
  <c r="G53" i="54"/>
  <c r="G52" i="54"/>
  <c r="G51" i="54"/>
  <c r="G107" i="55"/>
  <c r="G106" i="55"/>
  <c r="G105" i="55"/>
  <c r="G104" i="55"/>
  <c r="G103" i="55"/>
  <c r="G102" i="55"/>
  <c r="G101" i="55"/>
  <c r="G100" i="55"/>
  <c r="G99" i="55"/>
  <c r="G98" i="55"/>
  <c r="G97" i="55"/>
  <c r="G96" i="55"/>
  <c r="G95" i="55"/>
  <c r="G94" i="55"/>
  <c r="G93" i="55"/>
  <c r="G92" i="55"/>
  <c r="G91" i="55"/>
  <c r="G90" i="55"/>
  <c r="G89" i="55"/>
  <c r="G88" i="55"/>
  <c r="G87" i="55"/>
  <c r="G86" i="55"/>
  <c r="G85" i="55"/>
  <c r="G84" i="55"/>
  <c r="G83" i="55"/>
  <c r="G82" i="55"/>
  <c r="G81" i="55"/>
  <c r="G80" i="55"/>
  <c r="G79" i="55"/>
  <c r="G78" i="55"/>
  <c r="G77" i="55"/>
  <c r="G76" i="55"/>
  <c r="G75" i="55"/>
  <c r="G74" i="55"/>
  <c r="G73" i="55"/>
  <c r="G72" i="55"/>
  <c r="G71" i="55"/>
  <c r="G70" i="55"/>
  <c r="G69" i="55"/>
  <c r="G68" i="55"/>
  <c r="G67" i="55"/>
  <c r="G66" i="55"/>
  <c r="G65" i="55"/>
  <c r="G64" i="55"/>
  <c r="G63" i="55"/>
  <c r="G62" i="55"/>
  <c r="G61" i="55"/>
  <c r="G60" i="55"/>
  <c r="G59" i="55"/>
  <c r="G58" i="55"/>
  <c r="G57" i="55"/>
  <c r="G56" i="55"/>
  <c r="G55" i="55"/>
  <c r="G54" i="55"/>
  <c r="G53" i="55"/>
  <c r="G52" i="55"/>
  <c r="G51" i="55"/>
  <c r="G107" i="56"/>
  <c r="G106" i="56"/>
  <c r="G105" i="56"/>
  <c r="G104" i="56"/>
  <c r="G103" i="56"/>
  <c r="G102" i="56"/>
  <c r="G101" i="56"/>
  <c r="G100" i="56"/>
  <c r="G99" i="56"/>
  <c r="G98" i="56"/>
  <c r="G97" i="56"/>
  <c r="G96" i="56"/>
  <c r="G95" i="56"/>
  <c r="G94" i="56"/>
  <c r="G93" i="56"/>
  <c r="G92" i="56"/>
  <c r="G91" i="56"/>
  <c r="G90" i="56"/>
  <c r="G89" i="56"/>
  <c r="G88" i="56"/>
  <c r="G87" i="56"/>
  <c r="G86" i="56"/>
  <c r="G85" i="56"/>
  <c r="G84" i="56"/>
  <c r="G83" i="56"/>
  <c r="G82" i="56"/>
  <c r="G81" i="56"/>
  <c r="G80" i="56"/>
  <c r="G79" i="56"/>
  <c r="G78" i="56"/>
  <c r="G77" i="56"/>
  <c r="G76" i="56"/>
  <c r="G75" i="56"/>
  <c r="G74" i="56"/>
  <c r="G73" i="56"/>
  <c r="G72" i="56"/>
  <c r="G71" i="56"/>
  <c r="G70" i="56"/>
  <c r="G69" i="56"/>
  <c r="G68" i="56"/>
  <c r="G67" i="56"/>
  <c r="G66" i="56"/>
  <c r="G65" i="56"/>
  <c r="G64" i="56"/>
  <c r="G63" i="56"/>
  <c r="G62" i="56"/>
  <c r="G61" i="56"/>
  <c r="G60" i="56"/>
  <c r="G59" i="56"/>
  <c r="G58" i="56"/>
  <c r="G57" i="56"/>
  <c r="G56" i="56"/>
  <c r="G55" i="56"/>
  <c r="G54" i="56"/>
  <c r="G53" i="56"/>
  <c r="G52" i="56"/>
  <c r="G51" i="56"/>
  <c r="G107" i="57"/>
  <c r="G106" i="57"/>
  <c r="G105" i="57"/>
  <c r="G104" i="57"/>
  <c r="G103" i="57"/>
  <c r="G102" i="57"/>
  <c r="G101" i="57"/>
  <c r="G100" i="57"/>
  <c r="G99" i="57"/>
  <c r="G98" i="57"/>
  <c r="G97" i="57"/>
  <c r="G96" i="57"/>
  <c r="G95" i="57"/>
  <c r="G94" i="57"/>
  <c r="G93" i="57"/>
  <c r="G92" i="57"/>
  <c r="G91" i="57"/>
  <c r="G90" i="57"/>
  <c r="G89" i="57"/>
  <c r="G88" i="57"/>
  <c r="G87" i="57"/>
  <c r="G86" i="57"/>
  <c r="G85" i="57"/>
  <c r="G84" i="57"/>
  <c r="G83" i="57"/>
  <c r="G82" i="57"/>
  <c r="G81" i="57"/>
  <c r="G80" i="57"/>
  <c r="G79" i="57"/>
  <c r="G78" i="57"/>
  <c r="G77" i="57"/>
  <c r="G76" i="57"/>
  <c r="G75" i="57"/>
  <c r="G74" i="57"/>
  <c r="G73" i="57"/>
  <c r="G72" i="57"/>
  <c r="G71" i="57"/>
  <c r="G70" i="57"/>
  <c r="G69" i="57"/>
  <c r="G68" i="57"/>
  <c r="G67" i="57"/>
  <c r="G66" i="57"/>
  <c r="G65" i="57"/>
  <c r="G64" i="57"/>
  <c r="G63" i="57"/>
  <c r="G62" i="57"/>
  <c r="G61" i="57"/>
  <c r="G60" i="57"/>
  <c r="G59" i="57"/>
  <c r="G58" i="57"/>
  <c r="G57" i="57"/>
  <c r="G56" i="57"/>
  <c r="G55" i="57"/>
  <c r="G54" i="57"/>
  <c r="G53" i="57"/>
  <c r="G52" i="57"/>
  <c r="G51" i="57"/>
  <c r="E108" i="17" l="1"/>
  <c r="E108" i="18"/>
  <c r="E108" i="19"/>
  <c r="E108" i="20"/>
  <c r="E108" i="21"/>
  <c r="E108" i="22"/>
  <c r="E108" i="23"/>
  <c r="E108" i="24"/>
  <c r="E108" i="25"/>
  <c r="E108" i="26"/>
  <c r="E108" i="27"/>
  <c r="E108" i="28"/>
  <c r="E108" i="29"/>
  <c r="E108" i="30"/>
  <c r="E108" i="31"/>
  <c r="E108" i="32"/>
  <c r="E108" i="33"/>
  <c r="E108" i="34"/>
  <c r="E108" i="35"/>
  <c r="E108" i="36"/>
  <c r="E108" i="37"/>
  <c r="E108" i="38"/>
  <c r="E108" i="39"/>
  <c r="E108" i="40"/>
  <c r="E108" i="41"/>
  <c r="E108" i="42"/>
  <c r="E108" i="43"/>
  <c r="E108" i="44"/>
  <c r="G108" i="44" s="1"/>
  <c r="E108" i="45"/>
  <c r="G108" i="45" s="1"/>
  <c r="E108" i="46"/>
  <c r="G108" i="46" s="1"/>
  <c r="E108" i="47"/>
  <c r="G108" i="47" s="1"/>
  <c r="E108" i="48"/>
  <c r="G108" i="48" s="1"/>
  <c r="E108" i="49"/>
  <c r="G108" i="49" s="1"/>
  <c r="E108" i="50"/>
  <c r="E108" i="51"/>
  <c r="E108" i="52"/>
  <c r="G108" i="52" s="1"/>
  <c r="E108" i="53"/>
  <c r="G108" i="53" s="1"/>
  <c r="E108" i="54"/>
  <c r="G108" i="54" s="1"/>
  <c r="E108" i="55"/>
  <c r="G108" i="55" s="1"/>
  <c r="E108" i="56"/>
  <c r="G108" i="56" s="1"/>
  <c r="E108" i="57"/>
  <c r="G108" i="57" s="1"/>
  <c r="E108" i="13"/>
  <c r="G108" i="50"/>
  <c r="G108" i="51"/>
  <c r="E50" i="17" l="1"/>
  <c r="E49" i="17"/>
  <c r="E48" i="17"/>
  <c r="E47" i="17"/>
  <c r="E46" i="17"/>
  <c r="E45" i="17"/>
  <c r="E44" i="17"/>
  <c r="E43" i="17"/>
  <c r="E42" i="17"/>
  <c r="E50" i="18"/>
  <c r="E49" i="18"/>
  <c r="E48" i="18"/>
  <c r="E47" i="18"/>
  <c r="E46" i="18"/>
  <c r="E45" i="18"/>
  <c r="E44" i="18"/>
  <c r="E43" i="18"/>
  <c r="E42" i="18"/>
  <c r="E50" i="19"/>
  <c r="E49" i="19"/>
  <c r="E48" i="19"/>
  <c r="E47" i="19"/>
  <c r="E46" i="19"/>
  <c r="E45" i="19"/>
  <c r="E44" i="19"/>
  <c r="E43" i="19"/>
  <c r="E42" i="19"/>
  <c r="E50" i="20"/>
  <c r="E49" i="20"/>
  <c r="E48" i="20"/>
  <c r="E47" i="20"/>
  <c r="E46" i="20"/>
  <c r="E45" i="20"/>
  <c r="E44" i="20"/>
  <c r="E43" i="20"/>
  <c r="E42" i="20"/>
  <c r="E50" i="21"/>
  <c r="E49" i="21"/>
  <c r="E48" i="21"/>
  <c r="E47" i="21"/>
  <c r="E46" i="21"/>
  <c r="E45" i="21"/>
  <c r="E44" i="21"/>
  <c r="E43" i="21"/>
  <c r="E42" i="21"/>
  <c r="E50" i="22"/>
  <c r="E49" i="22"/>
  <c r="E48" i="22"/>
  <c r="E47" i="22"/>
  <c r="E46" i="22"/>
  <c r="E45" i="22"/>
  <c r="E44" i="22"/>
  <c r="E43" i="22"/>
  <c r="E42" i="22"/>
  <c r="E50" i="23"/>
  <c r="E49" i="23"/>
  <c r="E48" i="23"/>
  <c r="E47" i="23"/>
  <c r="E46" i="23"/>
  <c r="E45" i="23"/>
  <c r="E44" i="23"/>
  <c r="E43" i="23"/>
  <c r="E42" i="23"/>
  <c r="E50" i="24"/>
  <c r="E49" i="24"/>
  <c r="E48" i="24"/>
  <c r="E47" i="24"/>
  <c r="E46" i="24"/>
  <c r="E45" i="24"/>
  <c r="E44" i="24"/>
  <c r="E43" i="24"/>
  <c r="E42" i="24"/>
  <c r="E50" i="25"/>
  <c r="E49" i="25"/>
  <c r="E48" i="25"/>
  <c r="E47" i="25"/>
  <c r="E46" i="25"/>
  <c r="E45" i="25"/>
  <c r="E44" i="25"/>
  <c r="E43" i="25"/>
  <c r="E42" i="25"/>
  <c r="E50" i="26"/>
  <c r="E49" i="26"/>
  <c r="E48" i="26"/>
  <c r="E47" i="26"/>
  <c r="E46" i="26"/>
  <c r="E45" i="26"/>
  <c r="E44" i="26"/>
  <c r="E43" i="26"/>
  <c r="E42" i="26"/>
  <c r="E50" i="27"/>
  <c r="E49" i="27"/>
  <c r="E48" i="27"/>
  <c r="E47" i="27"/>
  <c r="E46" i="27"/>
  <c r="E45" i="27"/>
  <c r="E44" i="27"/>
  <c r="E43" i="27"/>
  <c r="E42" i="27"/>
  <c r="E50" i="28"/>
  <c r="E49" i="28"/>
  <c r="E48" i="28"/>
  <c r="E47" i="28"/>
  <c r="E46" i="28"/>
  <c r="E45" i="28"/>
  <c r="E44" i="28"/>
  <c r="E43" i="28"/>
  <c r="E42" i="28"/>
  <c r="E50" i="29"/>
  <c r="E49" i="29"/>
  <c r="E48" i="29"/>
  <c r="E47" i="29"/>
  <c r="E46" i="29"/>
  <c r="E45" i="29"/>
  <c r="E44" i="29"/>
  <c r="E43" i="29"/>
  <c r="E42" i="29"/>
  <c r="E50" i="30"/>
  <c r="E49" i="30"/>
  <c r="E48" i="30"/>
  <c r="E47" i="30"/>
  <c r="E46" i="30"/>
  <c r="E45" i="30"/>
  <c r="E44" i="30"/>
  <c r="E43" i="30"/>
  <c r="E42" i="30"/>
  <c r="E50" i="31"/>
  <c r="E49" i="31"/>
  <c r="E48" i="31"/>
  <c r="E47" i="31"/>
  <c r="E46" i="31"/>
  <c r="E45" i="31"/>
  <c r="E44" i="31"/>
  <c r="E43" i="31"/>
  <c r="E42" i="31"/>
  <c r="E50" i="32"/>
  <c r="E49" i="32"/>
  <c r="E48" i="32"/>
  <c r="E47" i="32"/>
  <c r="E46" i="32"/>
  <c r="E45" i="32"/>
  <c r="E44" i="32"/>
  <c r="E43" i="32"/>
  <c r="E42" i="32"/>
  <c r="E50" i="33"/>
  <c r="E49" i="33"/>
  <c r="E48" i="33"/>
  <c r="E47" i="33"/>
  <c r="E46" i="33"/>
  <c r="E45" i="33"/>
  <c r="E44" i="33"/>
  <c r="E43" i="33"/>
  <c r="E42" i="33"/>
  <c r="E50" i="34"/>
  <c r="E49" i="34"/>
  <c r="E48" i="34"/>
  <c r="E47" i="34"/>
  <c r="E46" i="34"/>
  <c r="E45" i="34"/>
  <c r="E44" i="34"/>
  <c r="E43" i="34"/>
  <c r="E42" i="34"/>
  <c r="E50" i="35"/>
  <c r="E49" i="35"/>
  <c r="E48" i="35"/>
  <c r="E47" i="35"/>
  <c r="E46" i="35"/>
  <c r="E45" i="35"/>
  <c r="E44" i="35"/>
  <c r="E43" i="35"/>
  <c r="E42" i="35"/>
  <c r="E50" i="36"/>
  <c r="E49" i="36"/>
  <c r="E48" i="36"/>
  <c r="E47" i="36"/>
  <c r="E46" i="36"/>
  <c r="E45" i="36"/>
  <c r="E44" i="36"/>
  <c r="E43" i="36"/>
  <c r="E42" i="36"/>
  <c r="E50" i="37"/>
  <c r="E49" i="37"/>
  <c r="E48" i="37"/>
  <c r="E47" i="37"/>
  <c r="E46" i="37"/>
  <c r="E45" i="37"/>
  <c r="E44" i="37"/>
  <c r="E43" i="37"/>
  <c r="E42" i="37"/>
  <c r="E50" i="38"/>
  <c r="E49" i="38"/>
  <c r="E48" i="38"/>
  <c r="E47" i="38"/>
  <c r="E46" i="38"/>
  <c r="E45" i="38"/>
  <c r="E44" i="38"/>
  <c r="E43" i="38"/>
  <c r="E42" i="38"/>
  <c r="E50" i="39"/>
  <c r="E49" i="39"/>
  <c r="E48" i="39"/>
  <c r="E47" i="39"/>
  <c r="E46" i="39"/>
  <c r="E45" i="39"/>
  <c r="E44" i="39"/>
  <c r="E43" i="39"/>
  <c r="E42" i="39"/>
  <c r="E50" i="40"/>
  <c r="E49" i="40"/>
  <c r="E48" i="40"/>
  <c r="E47" i="40"/>
  <c r="E46" i="40"/>
  <c r="E45" i="40"/>
  <c r="E44" i="40"/>
  <c r="E43" i="40"/>
  <c r="E42" i="40"/>
  <c r="E50" i="41"/>
  <c r="E49" i="41"/>
  <c r="E48" i="41"/>
  <c r="E47" i="41"/>
  <c r="E46" i="41"/>
  <c r="E45" i="41"/>
  <c r="E44" i="41"/>
  <c r="E43" i="41"/>
  <c r="E42" i="41"/>
  <c r="E50" i="42"/>
  <c r="E49" i="42"/>
  <c r="E48" i="42"/>
  <c r="E47" i="42"/>
  <c r="E46" i="42"/>
  <c r="E45" i="42"/>
  <c r="E44" i="42"/>
  <c r="E43" i="42"/>
  <c r="E42" i="42"/>
  <c r="E50" i="43"/>
  <c r="E49" i="43"/>
  <c r="E48" i="43"/>
  <c r="E47" i="43"/>
  <c r="E46" i="43"/>
  <c r="E45" i="43"/>
  <c r="E44" i="43"/>
  <c r="E43" i="43"/>
  <c r="E42" i="43"/>
  <c r="E50" i="44"/>
  <c r="G50" i="44" s="1"/>
  <c r="E49" i="44"/>
  <c r="G49" i="44" s="1"/>
  <c r="E48" i="44"/>
  <c r="G48" i="44" s="1"/>
  <c r="E47" i="44"/>
  <c r="G47" i="44" s="1"/>
  <c r="E46" i="44"/>
  <c r="G46" i="44" s="1"/>
  <c r="E45" i="44"/>
  <c r="G45" i="44" s="1"/>
  <c r="E44" i="44"/>
  <c r="G44" i="44" s="1"/>
  <c r="E43" i="44"/>
  <c r="G43" i="44" s="1"/>
  <c r="E42" i="44"/>
  <c r="G42" i="44" s="1"/>
  <c r="E50" i="45"/>
  <c r="G50" i="45" s="1"/>
  <c r="E49" i="45"/>
  <c r="G49" i="45" s="1"/>
  <c r="E48" i="45"/>
  <c r="G48" i="45" s="1"/>
  <c r="E47" i="45"/>
  <c r="G47" i="45" s="1"/>
  <c r="E46" i="45"/>
  <c r="G46" i="45" s="1"/>
  <c r="E45" i="45"/>
  <c r="G45" i="45" s="1"/>
  <c r="E44" i="45"/>
  <c r="G44" i="45" s="1"/>
  <c r="E43" i="45"/>
  <c r="G43" i="45" s="1"/>
  <c r="E42" i="45"/>
  <c r="G42" i="45" s="1"/>
  <c r="E50" i="46"/>
  <c r="G50" i="46" s="1"/>
  <c r="E49" i="46"/>
  <c r="G49" i="46" s="1"/>
  <c r="E48" i="46"/>
  <c r="G48" i="46" s="1"/>
  <c r="E47" i="46"/>
  <c r="G47" i="46" s="1"/>
  <c r="E46" i="46"/>
  <c r="G46" i="46" s="1"/>
  <c r="E45" i="46"/>
  <c r="G45" i="46" s="1"/>
  <c r="E44" i="46"/>
  <c r="G44" i="46" s="1"/>
  <c r="E43" i="46"/>
  <c r="G43" i="46" s="1"/>
  <c r="E42" i="46"/>
  <c r="G42" i="46" s="1"/>
  <c r="E50" i="47"/>
  <c r="G50" i="47" s="1"/>
  <c r="E49" i="47"/>
  <c r="G49" i="47" s="1"/>
  <c r="E48" i="47"/>
  <c r="G48" i="47" s="1"/>
  <c r="E47" i="47"/>
  <c r="G47" i="47" s="1"/>
  <c r="E46" i="47"/>
  <c r="G46" i="47" s="1"/>
  <c r="E45" i="47"/>
  <c r="G45" i="47" s="1"/>
  <c r="E44" i="47"/>
  <c r="G44" i="47" s="1"/>
  <c r="E43" i="47"/>
  <c r="G43" i="47" s="1"/>
  <c r="E42" i="47"/>
  <c r="G42" i="47" s="1"/>
  <c r="G111" i="47" s="1"/>
  <c r="E50" i="48"/>
  <c r="G50" i="48" s="1"/>
  <c r="E49" i="48"/>
  <c r="G49" i="48" s="1"/>
  <c r="E48" i="48"/>
  <c r="G48" i="48" s="1"/>
  <c r="E47" i="48"/>
  <c r="G47" i="48" s="1"/>
  <c r="E46" i="48"/>
  <c r="G46" i="48" s="1"/>
  <c r="E45" i="48"/>
  <c r="G45" i="48" s="1"/>
  <c r="E44" i="48"/>
  <c r="G44" i="48" s="1"/>
  <c r="E43" i="48"/>
  <c r="G43" i="48" s="1"/>
  <c r="E42" i="48"/>
  <c r="G42" i="48" s="1"/>
  <c r="E50" i="49"/>
  <c r="G50" i="49" s="1"/>
  <c r="E49" i="49"/>
  <c r="G49" i="49" s="1"/>
  <c r="E48" i="49"/>
  <c r="G48" i="49" s="1"/>
  <c r="E47" i="49"/>
  <c r="G47" i="49" s="1"/>
  <c r="E46" i="49"/>
  <c r="G46" i="49" s="1"/>
  <c r="E45" i="49"/>
  <c r="G45" i="49" s="1"/>
  <c r="E44" i="49"/>
  <c r="G44" i="49" s="1"/>
  <c r="G111" i="49" s="1"/>
  <c r="E43" i="49"/>
  <c r="G43" i="49" s="1"/>
  <c r="E42" i="49"/>
  <c r="G42" i="49" s="1"/>
  <c r="E50" i="50"/>
  <c r="G50" i="50" s="1"/>
  <c r="E49" i="50"/>
  <c r="G49" i="50" s="1"/>
  <c r="E48" i="50"/>
  <c r="G48" i="50" s="1"/>
  <c r="E47" i="50"/>
  <c r="G47" i="50" s="1"/>
  <c r="E46" i="50"/>
  <c r="G46" i="50" s="1"/>
  <c r="E45" i="50"/>
  <c r="G45" i="50" s="1"/>
  <c r="E44" i="50"/>
  <c r="G44" i="50" s="1"/>
  <c r="E43" i="50"/>
  <c r="G43" i="50" s="1"/>
  <c r="E42" i="50"/>
  <c r="G42" i="50" s="1"/>
  <c r="E50" i="51"/>
  <c r="G50" i="51" s="1"/>
  <c r="E49" i="51"/>
  <c r="G49" i="51" s="1"/>
  <c r="E48" i="51"/>
  <c r="G48" i="51" s="1"/>
  <c r="E47" i="51"/>
  <c r="G47" i="51" s="1"/>
  <c r="E46" i="51"/>
  <c r="G46" i="51" s="1"/>
  <c r="E45" i="51"/>
  <c r="G45" i="51" s="1"/>
  <c r="E44" i="51"/>
  <c r="G44" i="51" s="1"/>
  <c r="E43" i="51"/>
  <c r="G43" i="51" s="1"/>
  <c r="E42" i="51"/>
  <c r="G42" i="51" s="1"/>
  <c r="E50" i="52"/>
  <c r="G50" i="52" s="1"/>
  <c r="E49" i="52"/>
  <c r="G49" i="52" s="1"/>
  <c r="E48" i="52"/>
  <c r="G48" i="52" s="1"/>
  <c r="E47" i="52"/>
  <c r="G47" i="52" s="1"/>
  <c r="E46" i="52"/>
  <c r="G46" i="52" s="1"/>
  <c r="E45" i="52"/>
  <c r="G45" i="52" s="1"/>
  <c r="E44" i="52"/>
  <c r="G44" i="52" s="1"/>
  <c r="E43" i="52"/>
  <c r="G43" i="52" s="1"/>
  <c r="E42" i="52"/>
  <c r="G42" i="52" s="1"/>
  <c r="E50" i="53"/>
  <c r="G50" i="53" s="1"/>
  <c r="E49" i="53"/>
  <c r="G49" i="53" s="1"/>
  <c r="E48" i="53"/>
  <c r="G48" i="53" s="1"/>
  <c r="E47" i="53"/>
  <c r="G47" i="53" s="1"/>
  <c r="E46" i="53"/>
  <c r="G46" i="53" s="1"/>
  <c r="E45" i="53"/>
  <c r="G45" i="53" s="1"/>
  <c r="E44" i="53"/>
  <c r="G44" i="53" s="1"/>
  <c r="E43" i="53"/>
  <c r="G43" i="53" s="1"/>
  <c r="E42" i="53"/>
  <c r="G42" i="53" s="1"/>
  <c r="E50" i="54"/>
  <c r="G50" i="54" s="1"/>
  <c r="E49" i="54"/>
  <c r="G49" i="54" s="1"/>
  <c r="E48" i="54"/>
  <c r="G48" i="54" s="1"/>
  <c r="E47" i="54"/>
  <c r="G47" i="54" s="1"/>
  <c r="E46" i="54"/>
  <c r="G46" i="54" s="1"/>
  <c r="E45" i="54"/>
  <c r="G45" i="54" s="1"/>
  <c r="E44" i="54"/>
  <c r="G44" i="54" s="1"/>
  <c r="E43" i="54"/>
  <c r="G43" i="54" s="1"/>
  <c r="E42" i="54"/>
  <c r="G42" i="54" s="1"/>
  <c r="E50" i="55"/>
  <c r="G50" i="55" s="1"/>
  <c r="E49" i="55"/>
  <c r="G49" i="55" s="1"/>
  <c r="E48" i="55"/>
  <c r="G48" i="55" s="1"/>
  <c r="E47" i="55"/>
  <c r="G47" i="55" s="1"/>
  <c r="E46" i="55"/>
  <c r="G46" i="55" s="1"/>
  <c r="E45" i="55"/>
  <c r="G45" i="55" s="1"/>
  <c r="E44" i="55"/>
  <c r="G44" i="55" s="1"/>
  <c r="E43" i="55"/>
  <c r="G43" i="55" s="1"/>
  <c r="E42" i="55"/>
  <c r="G42" i="55" s="1"/>
  <c r="E50" i="56"/>
  <c r="G50" i="56" s="1"/>
  <c r="E49" i="56"/>
  <c r="G49" i="56" s="1"/>
  <c r="E48" i="56"/>
  <c r="G48" i="56" s="1"/>
  <c r="E47" i="56"/>
  <c r="G47" i="56" s="1"/>
  <c r="E46" i="56"/>
  <c r="G46" i="56" s="1"/>
  <c r="E45" i="56"/>
  <c r="G45" i="56" s="1"/>
  <c r="E44" i="56"/>
  <c r="G44" i="56" s="1"/>
  <c r="E43" i="56"/>
  <c r="G43" i="56" s="1"/>
  <c r="E42" i="56"/>
  <c r="G42" i="56" s="1"/>
  <c r="E50" i="57"/>
  <c r="G50" i="57" s="1"/>
  <c r="E49" i="57"/>
  <c r="G49" i="57" s="1"/>
  <c r="E48" i="57"/>
  <c r="G48" i="57" s="1"/>
  <c r="E47" i="57"/>
  <c r="G47" i="57" s="1"/>
  <c r="E46" i="57"/>
  <c r="G46" i="57" s="1"/>
  <c r="G45" i="57"/>
  <c r="E44" i="57"/>
  <c r="G44" i="57" s="1"/>
  <c r="E43" i="57"/>
  <c r="G43" i="57" s="1"/>
  <c r="E42" i="57"/>
  <c r="G42" i="57" s="1"/>
  <c r="E50" i="13"/>
  <c r="E49" i="13"/>
  <c r="E48" i="13"/>
  <c r="E47" i="13"/>
  <c r="E46" i="13"/>
  <c r="E45" i="13"/>
  <c r="E44" i="13"/>
  <c r="E43" i="13"/>
  <c r="E42" i="13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40" i="34"/>
  <c r="E39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5" i="34"/>
  <c r="E24" i="34"/>
  <c r="E23" i="34"/>
  <c r="E22" i="34"/>
  <c r="E21" i="34"/>
  <c r="E20" i="34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40" i="38"/>
  <c r="E39" i="38"/>
  <c r="E38" i="38"/>
  <c r="E37" i="38"/>
  <c r="E36" i="38"/>
  <c r="E35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40" i="39"/>
  <c r="E39" i="39"/>
  <c r="E38" i="39"/>
  <c r="E37" i="39"/>
  <c r="E36" i="39"/>
  <c r="E35" i="39"/>
  <c r="E34" i="39"/>
  <c r="E33" i="39"/>
  <c r="E32" i="39"/>
  <c r="E31" i="39"/>
  <c r="E30" i="39"/>
  <c r="E29" i="39"/>
  <c r="E28" i="39"/>
  <c r="E27" i="39"/>
  <c r="E26" i="39"/>
  <c r="E25" i="39"/>
  <c r="E24" i="39"/>
  <c r="E23" i="39"/>
  <c r="E22" i="39"/>
  <c r="E21" i="39"/>
  <c r="E20" i="39"/>
  <c r="E40" i="40"/>
  <c r="E39" i="40"/>
  <c r="E38" i="40"/>
  <c r="E37" i="40"/>
  <c r="E36" i="40"/>
  <c r="E35" i="40"/>
  <c r="E34" i="40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40" i="41"/>
  <c r="E39" i="41"/>
  <c r="E38" i="41"/>
  <c r="E37" i="41"/>
  <c r="E36" i="41"/>
  <c r="E35" i="41"/>
  <c r="E34" i="41"/>
  <c r="E33" i="41"/>
  <c r="E32" i="41"/>
  <c r="E31" i="41"/>
  <c r="E30" i="41"/>
  <c r="E29" i="41"/>
  <c r="E28" i="41"/>
  <c r="E27" i="41"/>
  <c r="E26" i="41"/>
  <c r="E25" i="41"/>
  <c r="E24" i="41"/>
  <c r="E23" i="41"/>
  <c r="E22" i="41"/>
  <c r="E21" i="41"/>
  <c r="E20" i="41"/>
  <c r="E40" i="42"/>
  <c r="E39" i="42"/>
  <c r="E38" i="42"/>
  <c r="E37" i="42"/>
  <c r="E36" i="42"/>
  <c r="E35" i="42"/>
  <c r="E34" i="42"/>
  <c r="E33" i="42"/>
  <c r="E32" i="42"/>
  <c r="E31" i="42"/>
  <c r="E30" i="42"/>
  <c r="E29" i="42"/>
  <c r="E28" i="42"/>
  <c r="E27" i="42"/>
  <c r="E26" i="42"/>
  <c r="E25" i="42"/>
  <c r="E24" i="42"/>
  <c r="E23" i="42"/>
  <c r="E22" i="42"/>
  <c r="E21" i="42"/>
  <c r="E20" i="42"/>
  <c r="E40" i="43"/>
  <c r="E39" i="43"/>
  <c r="E38" i="43"/>
  <c r="E37" i="43"/>
  <c r="E36" i="43"/>
  <c r="E35" i="43"/>
  <c r="E34" i="43"/>
  <c r="E33" i="43"/>
  <c r="E32" i="43"/>
  <c r="E31" i="43"/>
  <c r="E30" i="43"/>
  <c r="E29" i="43"/>
  <c r="E28" i="43"/>
  <c r="E27" i="43"/>
  <c r="E26" i="43"/>
  <c r="E25" i="43"/>
  <c r="E24" i="43"/>
  <c r="E23" i="43"/>
  <c r="E22" i="43"/>
  <c r="E21" i="43"/>
  <c r="E20" i="43"/>
  <c r="E40" i="44"/>
  <c r="G40" i="44" s="1"/>
  <c r="E39" i="44"/>
  <c r="G39" i="44" s="1"/>
  <c r="E38" i="44"/>
  <c r="G38" i="44" s="1"/>
  <c r="E37" i="44"/>
  <c r="G37" i="44" s="1"/>
  <c r="E36" i="44"/>
  <c r="G36" i="44" s="1"/>
  <c r="E35" i="44"/>
  <c r="G35" i="44" s="1"/>
  <c r="E34" i="44"/>
  <c r="G34" i="44" s="1"/>
  <c r="E33" i="44"/>
  <c r="G33" i="44" s="1"/>
  <c r="E32" i="44"/>
  <c r="G32" i="44" s="1"/>
  <c r="E31" i="44"/>
  <c r="G31" i="44" s="1"/>
  <c r="E30" i="44"/>
  <c r="G30" i="44" s="1"/>
  <c r="E29" i="44"/>
  <c r="G29" i="44" s="1"/>
  <c r="E28" i="44"/>
  <c r="G28" i="44" s="1"/>
  <c r="E27" i="44"/>
  <c r="G27" i="44" s="1"/>
  <c r="E26" i="44"/>
  <c r="G26" i="44" s="1"/>
  <c r="E25" i="44"/>
  <c r="G25" i="44" s="1"/>
  <c r="E24" i="44"/>
  <c r="G24" i="44" s="1"/>
  <c r="E23" i="44"/>
  <c r="G23" i="44" s="1"/>
  <c r="E22" i="44"/>
  <c r="G22" i="44" s="1"/>
  <c r="E21" i="44"/>
  <c r="G21" i="44" s="1"/>
  <c r="E20" i="44"/>
  <c r="G20" i="44" s="1"/>
  <c r="E40" i="45"/>
  <c r="G40" i="45" s="1"/>
  <c r="E39" i="45"/>
  <c r="G39" i="45" s="1"/>
  <c r="E38" i="45"/>
  <c r="G38" i="45" s="1"/>
  <c r="E37" i="45"/>
  <c r="G37" i="45" s="1"/>
  <c r="E36" i="45"/>
  <c r="G36" i="45" s="1"/>
  <c r="E35" i="45"/>
  <c r="G35" i="45" s="1"/>
  <c r="E34" i="45"/>
  <c r="G34" i="45" s="1"/>
  <c r="E33" i="45"/>
  <c r="G33" i="45" s="1"/>
  <c r="E32" i="45"/>
  <c r="G32" i="45" s="1"/>
  <c r="E31" i="45"/>
  <c r="G31" i="45" s="1"/>
  <c r="E30" i="45"/>
  <c r="G30" i="45" s="1"/>
  <c r="E29" i="45"/>
  <c r="G29" i="45" s="1"/>
  <c r="E28" i="45"/>
  <c r="G28" i="45" s="1"/>
  <c r="E27" i="45"/>
  <c r="G27" i="45" s="1"/>
  <c r="E26" i="45"/>
  <c r="G26" i="45" s="1"/>
  <c r="E25" i="45"/>
  <c r="G25" i="45" s="1"/>
  <c r="E24" i="45"/>
  <c r="G24" i="45" s="1"/>
  <c r="E23" i="45"/>
  <c r="G23" i="45" s="1"/>
  <c r="E22" i="45"/>
  <c r="G22" i="45" s="1"/>
  <c r="E21" i="45"/>
  <c r="G21" i="45" s="1"/>
  <c r="E20" i="45"/>
  <c r="G20" i="45" s="1"/>
  <c r="E40" i="46"/>
  <c r="G40" i="46" s="1"/>
  <c r="E39" i="46"/>
  <c r="G39" i="46" s="1"/>
  <c r="E38" i="46"/>
  <c r="G38" i="46" s="1"/>
  <c r="E37" i="46"/>
  <c r="G37" i="46" s="1"/>
  <c r="E36" i="46"/>
  <c r="G36" i="46" s="1"/>
  <c r="E35" i="46"/>
  <c r="G35" i="46" s="1"/>
  <c r="E34" i="46"/>
  <c r="G34" i="46" s="1"/>
  <c r="E33" i="46"/>
  <c r="G33" i="46" s="1"/>
  <c r="E32" i="46"/>
  <c r="G32" i="46" s="1"/>
  <c r="E31" i="46"/>
  <c r="G31" i="46" s="1"/>
  <c r="E30" i="46"/>
  <c r="G30" i="46" s="1"/>
  <c r="E29" i="46"/>
  <c r="G29" i="46" s="1"/>
  <c r="E28" i="46"/>
  <c r="G28" i="46" s="1"/>
  <c r="E27" i="46"/>
  <c r="G27" i="46" s="1"/>
  <c r="E26" i="46"/>
  <c r="G26" i="46" s="1"/>
  <c r="E25" i="46"/>
  <c r="G25" i="46" s="1"/>
  <c r="E24" i="46"/>
  <c r="G24" i="46" s="1"/>
  <c r="E23" i="46"/>
  <c r="G23" i="46" s="1"/>
  <c r="E22" i="46"/>
  <c r="G22" i="46" s="1"/>
  <c r="E21" i="46"/>
  <c r="G21" i="46" s="1"/>
  <c r="E20" i="46"/>
  <c r="G20" i="46" s="1"/>
  <c r="E40" i="47"/>
  <c r="G40" i="47" s="1"/>
  <c r="E39" i="47"/>
  <c r="G39" i="47" s="1"/>
  <c r="E38" i="47"/>
  <c r="G38" i="47" s="1"/>
  <c r="E37" i="47"/>
  <c r="G37" i="47" s="1"/>
  <c r="E36" i="47"/>
  <c r="G36" i="47" s="1"/>
  <c r="E35" i="47"/>
  <c r="G35" i="47" s="1"/>
  <c r="E34" i="47"/>
  <c r="G34" i="47" s="1"/>
  <c r="E33" i="47"/>
  <c r="G33" i="47" s="1"/>
  <c r="E32" i="47"/>
  <c r="G32" i="47" s="1"/>
  <c r="E31" i="47"/>
  <c r="G31" i="47" s="1"/>
  <c r="E30" i="47"/>
  <c r="G30" i="47" s="1"/>
  <c r="E29" i="47"/>
  <c r="G29" i="47" s="1"/>
  <c r="E28" i="47"/>
  <c r="G28" i="47" s="1"/>
  <c r="E27" i="47"/>
  <c r="G27" i="47" s="1"/>
  <c r="E26" i="47"/>
  <c r="G26" i="47" s="1"/>
  <c r="E25" i="47"/>
  <c r="G25" i="47" s="1"/>
  <c r="E24" i="47"/>
  <c r="G24" i="47" s="1"/>
  <c r="E23" i="47"/>
  <c r="G23" i="47" s="1"/>
  <c r="E22" i="47"/>
  <c r="G22" i="47" s="1"/>
  <c r="E21" i="47"/>
  <c r="G21" i="47" s="1"/>
  <c r="E20" i="47"/>
  <c r="G20" i="47" s="1"/>
  <c r="E40" i="48"/>
  <c r="G40" i="48" s="1"/>
  <c r="E39" i="48"/>
  <c r="G39" i="48" s="1"/>
  <c r="E38" i="48"/>
  <c r="G38" i="48" s="1"/>
  <c r="E37" i="48"/>
  <c r="G37" i="48" s="1"/>
  <c r="E36" i="48"/>
  <c r="G36" i="48" s="1"/>
  <c r="E35" i="48"/>
  <c r="G35" i="48" s="1"/>
  <c r="E34" i="48"/>
  <c r="G34" i="48" s="1"/>
  <c r="E33" i="48"/>
  <c r="G33" i="48" s="1"/>
  <c r="E32" i="48"/>
  <c r="G32" i="48" s="1"/>
  <c r="E31" i="48"/>
  <c r="G31" i="48" s="1"/>
  <c r="E30" i="48"/>
  <c r="G30" i="48" s="1"/>
  <c r="E29" i="48"/>
  <c r="G29" i="48" s="1"/>
  <c r="E28" i="48"/>
  <c r="G28" i="48" s="1"/>
  <c r="E27" i="48"/>
  <c r="G27" i="48" s="1"/>
  <c r="E26" i="48"/>
  <c r="G26" i="48" s="1"/>
  <c r="E25" i="48"/>
  <c r="G25" i="48" s="1"/>
  <c r="E24" i="48"/>
  <c r="G24" i="48" s="1"/>
  <c r="E23" i="48"/>
  <c r="G23" i="48" s="1"/>
  <c r="E22" i="48"/>
  <c r="G22" i="48" s="1"/>
  <c r="E21" i="48"/>
  <c r="G21" i="48" s="1"/>
  <c r="E20" i="48"/>
  <c r="G20" i="48" s="1"/>
  <c r="E40" i="49"/>
  <c r="G40" i="49" s="1"/>
  <c r="E39" i="49"/>
  <c r="G39" i="49" s="1"/>
  <c r="E38" i="49"/>
  <c r="G38" i="49" s="1"/>
  <c r="E37" i="49"/>
  <c r="G37" i="49" s="1"/>
  <c r="E36" i="49"/>
  <c r="G36" i="49" s="1"/>
  <c r="E35" i="49"/>
  <c r="G35" i="49" s="1"/>
  <c r="E34" i="49"/>
  <c r="G34" i="49" s="1"/>
  <c r="E33" i="49"/>
  <c r="G33" i="49" s="1"/>
  <c r="E32" i="49"/>
  <c r="G32" i="49" s="1"/>
  <c r="E31" i="49"/>
  <c r="G31" i="49" s="1"/>
  <c r="E30" i="49"/>
  <c r="G30" i="49" s="1"/>
  <c r="E29" i="49"/>
  <c r="G29" i="49" s="1"/>
  <c r="E28" i="49"/>
  <c r="G28" i="49" s="1"/>
  <c r="E27" i="49"/>
  <c r="G27" i="49" s="1"/>
  <c r="E26" i="49"/>
  <c r="G26" i="49" s="1"/>
  <c r="E25" i="49"/>
  <c r="G25" i="49" s="1"/>
  <c r="E24" i="49"/>
  <c r="G24" i="49" s="1"/>
  <c r="E23" i="49"/>
  <c r="G23" i="49" s="1"/>
  <c r="E22" i="49"/>
  <c r="G22" i="49" s="1"/>
  <c r="E21" i="49"/>
  <c r="G21" i="49" s="1"/>
  <c r="E20" i="49"/>
  <c r="G20" i="49" s="1"/>
  <c r="E40" i="50"/>
  <c r="G40" i="50" s="1"/>
  <c r="E39" i="50"/>
  <c r="G39" i="50" s="1"/>
  <c r="E38" i="50"/>
  <c r="G38" i="50" s="1"/>
  <c r="E37" i="50"/>
  <c r="G37" i="50" s="1"/>
  <c r="E36" i="50"/>
  <c r="G36" i="50" s="1"/>
  <c r="E35" i="50"/>
  <c r="G35" i="50" s="1"/>
  <c r="E34" i="50"/>
  <c r="G34" i="50" s="1"/>
  <c r="E33" i="50"/>
  <c r="G33" i="50" s="1"/>
  <c r="E32" i="50"/>
  <c r="G32" i="50" s="1"/>
  <c r="E31" i="50"/>
  <c r="G31" i="50" s="1"/>
  <c r="E30" i="50"/>
  <c r="G30" i="50" s="1"/>
  <c r="E29" i="50"/>
  <c r="G29" i="50" s="1"/>
  <c r="E28" i="50"/>
  <c r="G28" i="50" s="1"/>
  <c r="E27" i="50"/>
  <c r="G27" i="50" s="1"/>
  <c r="E26" i="50"/>
  <c r="G26" i="50" s="1"/>
  <c r="E25" i="50"/>
  <c r="G25" i="50" s="1"/>
  <c r="E24" i="50"/>
  <c r="G24" i="50" s="1"/>
  <c r="E23" i="50"/>
  <c r="G23" i="50" s="1"/>
  <c r="E22" i="50"/>
  <c r="G22" i="50" s="1"/>
  <c r="E21" i="50"/>
  <c r="G21" i="50" s="1"/>
  <c r="E20" i="50"/>
  <c r="G20" i="50" s="1"/>
  <c r="E40" i="51"/>
  <c r="G40" i="51" s="1"/>
  <c r="E39" i="51"/>
  <c r="G39" i="51" s="1"/>
  <c r="E38" i="51"/>
  <c r="G38" i="51" s="1"/>
  <c r="E37" i="51"/>
  <c r="G37" i="51" s="1"/>
  <c r="E36" i="51"/>
  <c r="G36" i="51" s="1"/>
  <c r="E35" i="51"/>
  <c r="G35" i="51" s="1"/>
  <c r="E34" i="51"/>
  <c r="G34" i="51" s="1"/>
  <c r="E33" i="51"/>
  <c r="G33" i="51" s="1"/>
  <c r="E32" i="51"/>
  <c r="G32" i="51" s="1"/>
  <c r="E31" i="51"/>
  <c r="G31" i="51" s="1"/>
  <c r="E30" i="51"/>
  <c r="G30" i="51" s="1"/>
  <c r="E29" i="51"/>
  <c r="G29" i="51" s="1"/>
  <c r="E28" i="51"/>
  <c r="G28" i="51" s="1"/>
  <c r="E27" i="51"/>
  <c r="G27" i="51" s="1"/>
  <c r="E26" i="51"/>
  <c r="G26" i="51" s="1"/>
  <c r="E25" i="51"/>
  <c r="G25" i="51" s="1"/>
  <c r="E24" i="51"/>
  <c r="G24" i="51" s="1"/>
  <c r="E23" i="51"/>
  <c r="G23" i="51" s="1"/>
  <c r="E22" i="51"/>
  <c r="G22" i="51" s="1"/>
  <c r="E21" i="51"/>
  <c r="G21" i="51" s="1"/>
  <c r="E20" i="51"/>
  <c r="G20" i="51" s="1"/>
  <c r="E40" i="52"/>
  <c r="G40" i="52" s="1"/>
  <c r="E39" i="52"/>
  <c r="G39" i="52" s="1"/>
  <c r="E38" i="52"/>
  <c r="G38" i="52" s="1"/>
  <c r="E37" i="52"/>
  <c r="G37" i="52" s="1"/>
  <c r="E36" i="52"/>
  <c r="G36" i="52" s="1"/>
  <c r="E35" i="52"/>
  <c r="G35" i="52" s="1"/>
  <c r="E34" i="52"/>
  <c r="G34" i="52" s="1"/>
  <c r="E33" i="52"/>
  <c r="G33" i="52" s="1"/>
  <c r="E32" i="52"/>
  <c r="G32" i="52" s="1"/>
  <c r="E31" i="52"/>
  <c r="G31" i="52" s="1"/>
  <c r="E30" i="52"/>
  <c r="G30" i="52" s="1"/>
  <c r="E29" i="52"/>
  <c r="G29" i="52" s="1"/>
  <c r="E28" i="52"/>
  <c r="G28" i="52" s="1"/>
  <c r="E27" i="52"/>
  <c r="G27" i="52" s="1"/>
  <c r="E26" i="52"/>
  <c r="G26" i="52" s="1"/>
  <c r="E25" i="52"/>
  <c r="G25" i="52" s="1"/>
  <c r="E24" i="52"/>
  <c r="G24" i="52" s="1"/>
  <c r="E23" i="52"/>
  <c r="G23" i="52" s="1"/>
  <c r="E22" i="52"/>
  <c r="G22" i="52" s="1"/>
  <c r="E21" i="52"/>
  <c r="G21" i="52" s="1"/>
  <c r="E20" i="52"/>
  <c r="G20" i="52" s="1"/>
  <c r="E40" i="53"/>
  <c r="G40" i="53" s="1"/>
  <c r="E39" i="53"/>
  <c r="G39" i="53" s="1"/>
  <c r="E38" i="53"/>
  <c r="G38" i="53" s="1"/>
  <c r="E37" i="53"/>
  <c r="G37" i="53" s="1"/>
  <c r="E36" i="53"/>
  <c r="G36" i="53" s="1"/>
  <c r="E35" i="53"/>
  <c r="G35" i="53" s="1"/>
  <c r="E34" i="53"/>
  <c r="G34" i="53" s="1"/>
  <c r="E33" i="53"/>
  <c r="G33" i="53" s="1"/>
  <c r="E32" i="53"/>
  <c r="G32" i="53" s="1"/>
  <c r="E31" i="53"/>
  <c r="G31" i="53" s="1"/>
  <c r="E30" i="53"/>
  <c r="G30" i="53" s="1"/>
  <c r="E29" i="53"/>
  <c r="G29" i="53" s="1"/>
  <c r="E28" i="53"/>
  <c r="G28" i="53" s="1"/>
  <c r="E27" i="53"/>
  <c r="G27" i="53" s="1"/>
  <c r="E26" i="53"/>
  <c r="G26" i="53" s="1"/>
  <c r="E25" i="53"/>
  <c r="G25" i="53" s="1"/>
  <c r="E24" i="53"/>
  <c r="G24" i="53" s="1"/>
  <c r="E23" i="53"/>
  <c r="G23" i="53" s="1"/>
  <c r="E22" i="53"/>
  <c r="G22" i="53" s="1"/>
  <c r="E21" i="53"/>
  <c r="G21" i="53" s="1"/>
  <c r="E20" i="53"/>
  <c r="G20" i="53" s="1"/>
  <c r="E40" i="54"/>
  <c r="G40" i="54" s="1"/>
  <c r="E39" i="54"/>
  <c r="G39" i="54" s="1"/>
  <c r="E38" i="54"/>
  <c r="G38" i="54" s="1"/>
  <c r="E37" i="54"/>
  <c r="G37" i="54" s="1"/>
  <c r="E36" i="54"/>
  <c r="G36" i="54" s="1"/>
  <c r="E35" i="54"/>
  <c r="G35" i="54" s="1"/>
  <c r="E34" i="54"/>
  <c r="G34" i="54" s="1"/>
  <c r="E33" i="54"/>
  <c r="G33" i="54" s="1"/>
  <c r="E32" i="54"/>
  <c r="G32" i="54" s="1"/>
  <c r="E31" i="54"/>
  <c r="G31" i="54" s="1"/>
  <c r="E30" i="54"/>
  <c r="G30" i="54" s="1"/>
  <c r="E29" i="54"/>
  <c r="G29" i="54" s="1"/>
  <c r="E28" i="54"/>
  <c r="G28" i="54" s="1"/>
  <c r="E27" i="54"/>
  <c r="G27" i="54" s="1"/>
  <c r="E26" i="54"/>
  <c r="G26" i="54" s="1"/>
  <c r="E25" i="54"/>
  <c r="G25" i="54" s="1"/>
  <c r="E24" i="54"/>
  <c r="G24" i="54" s="1"/>
  <c r="E23" i="54"/>
  <c r="G23" i="54" s="1"/>
  <c r="E22" i="54"/>
  <c r="G22" i="54" s="1"/>
  <c r="E21" i="54"/>
  <c r="G21" i="54" s="1"/>
  <c r="E20" i="54"/>
  <c r="G20" i="54" s="1"/>
  <c r="E40" i="55"/>
  <c r="G40" i="55" s="1"/>
  <c r="E39" i="55"/>
  <c r="G39" i="55" s="1"/>
  <c r="E38" i="55"/>
  <c r="G38" i="55" s="1"/>
  <c r="E37" i="55"/>
  <c r="G37" i="55" s="1"/>
  <c r="E36" i="55"/>
  <c r="G36" i="55" s="1"/>
  <c r="E35" i="55"/>
  <c r="G35" i="55" s="1"/>
  <c r="E34" i="55"/>
  <c r="G34" i="55" s="1"/>
  <c r="E33" i="55"/>
  <c r="G33" i="55" s="1"/>
  <c r="E32" i="55"/>
  <c r="G32" i="55" s="1"/>
  <c r="E31" i="55"/>
  <c r="G31" i="55" s="1"/>
  <c r="E30" i="55"/>
  <c r="G30" i="55" s="1"/>
  <c r="E29" i="55"/>
  <c r="G29" i="55" s="1"/>
  <c r="E28" i="55"/>
  <c r="G28" i="55" s="1"/>
  <c r="E27" i="55"/>
  <c r="G27" i="55" s="1"/>
  <c r="E26" i="55"/>
  <c r="G26" i="55" s="1"/>
  <c r="E25" i="55"/>
  <c r="G25" i="55" s="1"/>
  <c r="E24" i="55"/>
  <c r="G24" i="55" s="1"/>
  <c r="E23" i="55"/>
  <c r="G23" i="55" s="1"/>
  <c r="E22" i="55"/>
  <c r="G22" i="55" s="1"/>
  <c r="E21" i="55"/>
  <c r="G21" i="55" s="1"/>
  <c r="E20" i="55"/>
  <c r="G20" i="55" s="1"/>
  <c r="E40" i="56"/>
  <c r="G40" i="56" s="1"/>
  <c r="E39" i="56"/>
  <c r="G39" i="56" s="1"/>
  <c r="E38" i="56"/>
  <c r="G38" i="56" s="1"/>
  <c r="E37" i="56"/>
  <c r="G37" i="56" s="1"/>
  <c r="E36" i="56"/>
  <c r="G36" i="56" s="1"/>
  <c r="E35" i="56"/>
  <c r="G35" i="56" s="1"/>
  <c r="E34" i="56"/>
  <c r="G34" i="56" s="1"/>
  <c r="E33" i="56"/>
  <c r="G33" i="56" s="1"/>
  <c r="E32" i="56"/>
  <c r="G32" i="56" s="1"/>
  <c r="E31" i="56"/>
  <c r="G31" i="56" s="1"/>
  <c r="E30" i="56"/>
  <c r="G30" i="56" s="1"/>
  <c r="E29" i="56"/>
  <c r="G29" i="56" s="1"/>
  <c r="E28" i="56"/>
  <c r="G28" i="56" s="1"/>
  <c r="E27" i="56"/>
  <c r="G27" i="56" s="1"/>
  <c r="E26" i="56"/>
  <c r="G26" i="56" s="1"/>
  <c r="E25" i="56"/>
  <c r="G25" i="56" s="1"/>
  <c r="E24" i="56"/>
  <c r="G24" i="56" s="1"/>
  <c r="E23" i="56"/>
  <c r="G23" i="56" s="1"/>
  <c r="E22" i="56"/>
  <c r="G22" i="56" s="1"/>
  <c r="E21" i="56"/>
  <c r="G21" i="56" s="1"/>
  <c r="E20" i="56"/>
  <c r="G20" i="56" s="1"/>
  <c r="E40" i="57"/>
  <c r="G40" i="57" s="1"/>
  <c r="E39" i="57"/>
  <c r="G39" i="57" s="1"/>
  <c r="E38" i="57"/>
  <c r="G38" i="57" s="1"/>
  <c r="E37" i="57"/>
  <c r="G37" i="57" s="1"/>
  <c r="E36" i="57"/>
  <c r="G36" i="57" s="1"/>
  <c r="E35" i="57"/>
  <c r="G35" i="57" s="1"/>
  <c r="E34" i="57"/>
  <c r="G34" i="57" s="1"/>
  <c r="E33" i="57"/>
  <c r="G33" i="57" s="1"/>
  <c r="E32" i="57"/>
  <c r="G32" i="57" s="1"/>
  <c r="E31" i="57"/>
  <c r="G31" i="57" s="1"/>
  <c r="E30" i="57"/>
  <c r="G30" i="57" s="1"/>
  <c r="E29" i="57"/>
  <c r="G29" i="57" s="1"/>
  <c r="E28" i="57"/>
  <c r="G28" i="57" s="1"/>
  <c r="E27" i="57"/>
  <c r="G27" i="57" s="1"/>
  <c r="E26" i="57"/>
  <c r="G26" i="57" s="1"/>
  <c r="E25" i="57"/>
  <c r="G25" i="57" s="1"/>
  <c r="E24" i="57"/>
  <c r="G24" i="57" s="1"/>
  <c r="E23" i="57"/>
  <c r="G23" i="57" s="1"/>
  <c r="E22" i="57"/>
  <c r="G22" i="57" s="1"/>
  <c r="E21" i="57"/>
  <c r="G21" i="57" s="1"/>
  <c r="E20" i="57"/>
  <c r="G20" i="57" s="1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8" i="17"/>
  <c r="E17" i="17"/>
  <c r="E16" i="17"/>
  <c r="E15" i="17"/>
  <c r="E14" i="17"/>
  <c r="E13" i="17"/>
  <c r="E12" i="17"/>
  <c r="E11" i="17"/>
  <c r="E10" i="17"/>
  <c r="E9" i="17"/>
  <c r="E8" i="17"/>
  <c r="E7" i="17"/>
  <c r="E18" i="18"/>
  <c r="E17" i="18"/>
  <c r="E16" i="18"/>
  <c r="E15" i="18"/>
  <c r="E14" i="18"/>
  <c r="E13" i="18"/>
  <c r="E12" i="18"/>
  <c r="E11" i="18"/>
  <c r="E10" i="18"/>
  <c r="E9" i="18"/>
  <c r="E8" i="18"/>
  <c r="E7" i="18"/>
  <c r="E18" i="19"/>
  <c r="E17" i="19"/>
  <c r="E16" i="19"/>
  <c r="E15" i="19"/>
  <c r="E14" i="19"/>
  <c r="E13" i="19"/>
  <c r="E12" i="19"/>
  <c r="E11" i="19"/>
  <c r="E10" i="19"/>
  <c r="E9" i="19"/>
  <c r="E8" i="19"/>
  <c r="E7" i="19"/>
  <c r="E18" i="20"/>
  <c r="E17" i="20"/>
  <c r="E16" i="20"/>
  <c r="E15" i="20"/>
  <c r="E14" i="20"/>
  <c r="E13" i="20"/>
  <c r="E12" i="20"/>
  <c r="E11" i="20"/>
  <c r="E10" i="20"/>
  <c r="E9" i="20"/>
  <c r="E18" i="21"/>
  <c r="E17" i="21"/>
  <c r="E16" i="21"/>
  <c r="E15" i="21"/>
  <c r="E14" i="21"/>
  <c r="E13" i="21"/>
  <c r="E12" i="21"/>
  <c r="E11" i="21"/>
  <c r="E10" i="21"/>
  <c r="E9" i="21"/>
  <c r="E8" i="21"/>
  <c r="E7" i="21"/>
  <c r="E18" i="22"/>
  <c r="E17" i="22"/>
  <c r="E16" i="22"/>
  <c r="E15" i="22"/>
  <c r="E14" i="22"/>
  <c r="E13" i="22"/>
  <c r="E12" i="22"/>
  <c r="E11" i="22"/>
  <c r="E10" i="22"/>
  <c r="E9" i="22"/>
  <c r="E8" i="22"/>
  <c r="E7" i="22"/>
  <c r="E18" i="23"/>
  <c r="E17" i="23"/>
  <c r="E16" i="23"/>
  <c r="E15" i="23"/>
  <c r="E14" i="23"/>
  <c r="E13" i="23"/>
  <c r="E12" i="23"/>
  <c r="E11" i="23"/>
  <c r="E10" i="23"/>
  <c r="E9" i="23"/>
  <c r="E8" i="23"/>
  <c r="E7" i="23"/>
  <c r="E18" i="24"/>
  <c r="E17" i="24"/>
  <c r="E16" i="24"/>
  <c r="E15" i="24"/>
  <c r="E14" i="24"/>
  <c r="E13" i="24"/>
  <c r="E12" i="24"/>
  <c r="E11" i="24"/>
  <c r="E10" i="24"/>
  <c r="E9" i="24"/>
  <c r="E8" i="24"/>
  <c r="E7" i="24"/>
  <c r="E18" i="25"/>
  <c r="E17" i="25"/>
  <c r="E16" i="25"/>
  <c r="E15" i="25"/>
  <c r="E14" i="25"/>
  <c r="E13" i="25"/>
  <c r="E12" i="25"/>
  <c r="E11" i="25"/>
  <c r="E10" i="25"/>
  <c r="E9" i="25"/>
  <c r="E8" i="25"/>
  <c r="E7" i="25"/>
  <c r="E18" i="26"/>
  <c r="E17" i="26"/>
  <c r="E16" i="26"/>
  <c r="E15" i="26"/>
  <c r="E14" i="26"/>
  <c r="E13" i="26"/>
  <c r="E12" i="26"/>
  <c r="E11" i="26"/>
  <c r="E10" i="26"/>
  <c r="E9" i="26"/>
  <c r="E8" i="26"/>
  <c r="E7" i="26"/>
  <c r="E18" i="27"/>
  <c r="E17" i="27"/>
  <c r="E16" i="27"/>
  <c r="E15" i="27"/>
  <c r="E14" i="27"/>
  <c r="E13" i="27"/>
  <c r="E12" i="27"/>
  <c r="E11" i="27"/>
  <c r="E10" i="27"/>
  <c r="E9" i="27"/>
  <c r="E8" i="27"/>
  <c r="E7" i="27"/>
  <c r="E18" i="28"/>
  <c r="E17" i="28"/>
  <c r="E16" i="28"/>
  <c r="E15" i="28"/>
  <c r="E14" i="28"/>
  <c r="E13" i="28"/>
  <c r="E12" i="28"/>
  <c r="E11" i="28"/>
  <c r="E10" i="28"/>
  <c r="E9" i="28"/>
  <c r="E8" i="28"/>
  <c r="E7" i="28"/>
  <c r="E18" i="29"/>
  <c r="E17" i="29"/>
  <c r="E16" i="29"/>
  <c r="E15" i="29"/>
  <c r="E14" i="29"/>
  <c r="E13" i="29"/>
  <c r="E12" i="29"/>
  <c r="E11" i="29"/>
  <c r="E10" i="29"/>
  <c r="E9" i="29"/>
  <c r="E8" i="29"/>
  <c r="E7" i="29"/>
  <c r="E18" i="30"/>
  <c r="E17" i="30"/>
  <c r="E16" i="30"/>
  <c r="E15" i="30"/>
  <c r="E14" i="30"/>
  <c r="E13" i="30"/>
  <c r="E12" i="30"/>
  <c r="E11" i="30"/>
  <c r="E10" i="30"/>
  <c r="E9" i="30"/>
  <c r="E8" i="30"/>
  <c r="E7" i="30"/>
  <c r="E18" i="31"/>
  <c r="E17" i="31"/>
  <c r="E16" i="31"/>
  <c r="E15" i="31"/>
  <c r="E14" i="31"/>
  <c r="E13" i="31"/>
  <c r="E12" i="31"/>
  <c r="E11" i="31"/>
  <c r="E10" i="31"/>
  <c r="E9" i="31"/>
  <c r="E8" i="31"/>
  <c r="E7" i="31"/>
  <c r="E18" i="32"/>
  <c r="E17" i="32"/>
  <c r="E16" i="32"/>
  <c r="E15" i="32"/>
  <c r="E14" i="32"/>
  <c r="E13" i="32"/>
  <c r="E12" i="32"/>
  <c r="E11" i="32"/>
  <c r="E10" i="32"/>
  <c r="E9" i="32"/>
  <c r="E8" i="32"/>
  <c r="E7" i="32"/>
  <c r="E18" i="33"/>
  <c r="E17" i="33"/>
  <c r="E16" i="33"/>
  <c r="E15" i="33"/>
  <c r="E14" i="33"/>
  <c r="E13" i="33"/>
  <c r="E12" i="33"/>
  <c r="E11" i="33"/>
  <c r="E10" i="33"/>
  <c r="E9" i="33"/>
  <c r="E8" i="33"/>
  <c r="E7" i="33"/>
  <c r="E18" i="34"/>
  <c r="E17" i="34"/>
  <c r="E16" i="34"/>
  <c r="E15" i="34"/>
  <c r="E14" i="34"/>
  <c r="E13" i="34"/>
  <c r="E12" i="34"/>
  <c r="E11" i="34"/>
  <c r="E10" i="34"/>
  <c r="E9" i="34"/>
  <c r="E8" i="34"/>
  <c r="E7" i="34"/>
  <c r="E18" i="35"/>
  <c r="E17" i="35"/>
  <c r="E16" i="35"/>
  <c r="E15" i="35"/>
  <c r="E14" i="35"/>
  <c r="E13" i="35"/>
  <c r="E12" i="35"/>
  <c r="E11" i="35"/>
  <c r="E10" i="35"/>
  <c r="E9" i="35"/>
  <c r="E8" i="35"/>
  <c r="E7" i="35"/>
  <c r="E18" i="36"/>
  <c r="E17" i="36"/>
  <c r="E16" i="36"/>
  <c r="E15" i="36"/>
  <c r="E14" i="36"/>
  <c r="E13" i="36"/>
  <c r="E12" i="36"/>
  <c r="E11" i="36"/>
  <c r="E10" i="36"/>
  <c r="E9" i="36"/>
  <c r="E8" i="36"/>
  <c r="E7" i="36"/>
  <c r="E18" i="37"/>
  <c r="E17" i="37"/>
  <c r="E16" i="37"/>
  <c r="E15" i="37"/>
  <c r="E14" i="37"/>
  <c r="E13" i="37"/>
  <c r="E12" i="37"/>
  <c r="E11" i="37"/>
  <c r="E10" i="37"/>
  <c r="E9" i="37"/>
  <c r="E8" i="37"/>
  <c r="E7" i="37"/>
  <c r="E18" i="38"/>
  <c r="E17" i="38"/>
  <c r="E16" i="38"/>
  <c r="E15" i="38"/>
  <c r="E14" i="38"/>
  <c r="E13" i="38"/>
  <c r="E12" i="38"/>
  <c r="E11" i="38"/>
  <c r="E10" i="38"/>
  <c r="E9" i="38"/>
  <c r="E8" i="38"/>
  <c r="E7" i="38"/>
  <c r="E18" i="39"/>
  <c r="E17" i="39"/>
  <c r="E16" i="39"/>
  <c r="E15" i="39"/>
  <c r="E14" i="39"/>
  <c r="E13" i="39"/>
  <c r="E12" i="39"/>
  <c r="E11" i="39"/>
  <c r="E10" i="39"/>
  <c r="E9" i="39"/>
  <c r="E8" i="39"/>
  <c r="E7" i="39"/>
  <c r="E18" i="40"/>
  <c r="E17" i="40"/>
  <c r="E16" i="40"/>
  <c r="E15" i="40"/>
  <c r="E14" i="40"/>
  <c r="E13" i="40"/>
  <c r="E12" i="40"/>
  <c r="E11" i="40"/>
  <c r="E10" i="40"/>
  <c r="E9" i="40"/>
  <c r="E8" i="40"/>
  <c r="E7" i="40"/>
  <c r="E18" i="41"/>
  <c r="E17" i="41"/>
  <c r="E16" i="41"/>
  <c r="E15" i="41"/>
  <c r="E14" i="41"/>
  <c r="E13" i="41"/>
  <c r="E12" i="41"/>
  <c r="E11" i="41"/>
  <c r="E10" i="41"/>
  <c r="E9" i="41"/>
  <c r="E8" i="41"/>
  <c r="E7" i="41"/>
  <c r="E18" i="42"/>
  <c r="E17" i="42"/>
  <c r="E16" i="42"/>
  <c r="E15" i="42"/>
  <c r="E14" i="42"/>
  <c r="E13" i="42"/>
  <c r="E12" i="42"/>
  <c r="E11" i="42"/>
  <c r="E10" i="42"/>
  <c r="E9" i="42"/>
  <c r="E8" i="42"/>
  <c r="E7" i="42"/>
  <c r="E18" i="43"/>
  <c r="E17" i="43"/>
  <c r="E16" i="43"/>
  <c r="E15" i="43"/>
  <c r="E14" i="43"/>
  <c r="E13" i="43"/>
  <c r="E12" i="43"/>
  <c r="E11" i="43"/>
  <c r="E10" i="43"/>
  <c r="E9" i="43"/>
  <c r="E8" i="43"/>
  <c r="E7" i="43"/>
  <c r="E18" i="44"/>
  <c r="G18" i="44" s="1"/>
  <c r="E17" i="44"/>
  <c r="G17" i="44" s="1"/>
  <c r="E16" i="44"/>
  <c r="G16" i="44" s="1"/>
  <c r="E15" i="44"/>
  <c r="G15" i="44" s="1"/>
  <c r="E14" i="44"/>
  <c r="G14" i="44" s="1"/>
  <c r="E13" i="44"/>
  <c r="G13" i="44" s="1"/>
  <c r="E12" i="44"/>
  <c r="G12" i="44" s="1"/>
  <c r="E11" i="44"/>
  <c r="G11" i="44" s="1"/>
  <c r="E10" i="44"/>
  <c r="G10" i="44" s="1"/>
  <c r="E9" i="44"/>
  <c r="G9" i="44" s="1"/>
  <c r="E8" i="44"/>
  <c r="G8" i="44" s="1"/>
  <c r="E7" i="44"/>
  <c r="G7" i="44" s="1"/>
  <c r="E18" i="45"/>
  <c r="G18" i="45" s="1"/>
  <c r="E17" i="45"/>
  <c r="G17" i="45" s="1"/>
  <c r="E16" i="45"/>
  <c r="G16" i="45" s="1"/>
  <c r="E15" i="45"/>
  <c r="G15" i="45" s="1"/>
  <c r="E14" i="45"/>
  <c r="G14" i="45" s="1"/>
  <c r="E13" i="45"/>
  <c r="G13" i="45" s="1"/>
  <c r="E12" i="45"/>
  <c r="G12" i="45" s="1"/>
  <c r="E11" i="45"/>
  <c r="G11" i="45" s="1"/>
  <c r="E10" i="45"/>
  <c r="G10" i="45" s="1"/>
  <c r="E9" i="45"/>
  <c r="G9" i="45" s="1"/>
  <c r="E8" i="45"/>
  <c r="G8" i="45" s="1"/>
  <c r="E7" i="45"/>
  <c r="G7" i="45" s="1"/>
  <c r="E18" i="46"/>
  <c r="G18" i="46" s="1"/>
  <c r="E17" i="46"/>
  <c r="G17" i="46" s="1"/>
  <c r="E16" i="46"/>
  <c r="G16" i="46" s="1"/>
  <c r="E15" i="46"/>
  <c r="G15" i="46" s="1"/>
  <c r="E14" i="46"/>
  <c r="G14" i="46" s="1"/>
  <c r="E13" i="46"/>
  <c r="G13" i="46" s="1"/>
  <c r="E12" i="46"/>
  <c r="G12" i="46" s="1"/>
  <c r="E11" i="46"/>
  <c r="G11" i="46" s="1"/>
  <c r="E10" i="46"/>
  <c r="G10" i="46" s="1"/>
  <c r="E9" i="46"/>
  <c r="G9" i="46" s="1"/>
  <c r="E8" i="46"/>
  <c r="G8" i="46" s="1"/>
  <c r="E7" i="46"/>
  <c r="G7" i="46" s="1"/>
  <c r="E18" i="47"/>
  <c r="G18" i="47" s="1"/>
  <c r="E17" i="47"/>
  <c r="G17" i="47" s="1"/>
  <c r="E16" i="47"/>
  <c r="G16" i="47" s="1"/>
  <c r="E15" i="47"/>
  <c r="G15" i="47" s="1"/>
  <c r="E14" i="47"/>
  <c r="G14" i="47" s="1"/>
  <c r="E13" i="47"/>
  <c r="G13" i="47" s="1"/>
  <c r="E12" i="47"/>
  <c r="G12" i="47" s="1"/>
  <c r="E11" i="47"/>
  <c r="G11" i="47" s="1"/>
  <c r="E10" i="47"/>
  <c r="G10" i="47" s="1"/>
  <c r="E9" i="47"/>
  <c r="G9" i="47" s="1"/>
  <c r="E8" i="47"/>
  <c r="G8" i="47" s="1"/>
  <c r="E7" i="47"/>
  <c r="G7" i="47" s="1"/>
  <c r="E18" i="48"/>
  <c r="G18" i="48" s="1"/>
  <c r="E17" i="48"/>
  <c r="G17" i="48" s="1"/>
  <c r="E16" i="48"/>
  <c r="G16" i="48" s="1"/>
  <c r="E15" i="48"/>
  <c r="G15" i="48" s="1"/>
  <c r="E14" i="48"/>
  <c r="G14" i="48" s="1"/>
  <c r="E13" i="48"/>
  <c r="G13" i="48" s="1"/>
  <c r="E12" i="48"/>
  <c r="G12" i="48" s="1"/>
  <c r="E11" i="48"/>
  <c r="G11" i="48" s="1"/>
  <c r="E10" i="48"/>
  <c r="G10" i="48" s="1"/>
  <c r="E9" i="48"/>
  <c r="G9" i="48" s="1"/>
  <c r="E8" i="48"/>
  <c r="G8" i="48" s="1"/>
  <c r="E7" i="48"/>
  <c r="G7" i="48" s="1"/>
  <c r="E18" i="49"/>
  <c r="G18" i="49" s="1"/>
  <c r="E17" i="49"/>
  <c r="G17" i="49" s="1"/>
  <c r="E16" i="49"/>
  <c r="G16" i="49" s="1"/>
  <c r="E15" i="49"/>
  <c r="G15" i="49" s="1"/>
  <c r="E14" i="49"/>
  <c r="G14" i="49" s="1"/>
  <c r="E13" i="49"/>
  <c r="G13" i="49" s="1"/>
  <c r="E12" i="49"/>
  <c r="G12" i="49" s="1"/>
  <c r="E11" i="49"/>
  <c r="G11" i="49" s="1"/>
  <c r="E10" i="49"/>
  <c r="G10" i="49" s="1"/>
  <c r="E9" i="49"/>
  <c r="G9" i="49" s="1"/>
  <c r="E8" i="49"/>
  <c r="G8" i="49" s="1"/>
  <c r="E7" i="49"/>
  <c r="G7" i="49" s="1"/>
  <c r="E18" i="50"/>
  <c r="G18" i="50" s="1"/>
  <c r="E17" i="50"/>
  <c r="G17" i="50" s="1"/>
  <c r="E16" i="50"/>
  <c r="G16" i="50" s="1"/>
  <c r="E15" i="50"/>
  <c r="G15" i="50" s="1"/>
  <c r="E14" i="50"/>
  <c r="G14" i="50" s="1"/>
  <c r="E13" i="50"/>
  <c r="G13" i="50" s="1"/>
  <c r="E12" i="50"/>
  <c r="G12" i="50" s="1"/>
  <c r="E11" i="50"/>
  <c r="G11" i="50" s="1"/>
  <c r="E10" i="50"/>
  <c r="G10" i="50" s="1"/>
  <c r="E9" i="50"/>
  <c r="G9" i="50" s="1"/>
  <c r="E8" i="50"/>
  <c r="G8" i="50" s="1"/>
  <c r="E7" i="50"/>
  <c r="G7" i="50" s="1"/>
  <c r="E18" i="51"/>
  <c r="G18" i="51" s="1"/>
  <c r="E17" i="51"/>
  <c r="G17" i="51" s="1"/>
  <c r="E16" i="51"/>
  <c r="G16" i="51" s="1"/>
  <c r="E15" i="51"/>
  <c r="G15" i="51" s="1"/>
  <c r="E14" i="51"/>
  <c r="G14" i="51" s="1"/>
  <c r="E13" i="51"/>
  <c r="G13" i="51" s="1"/>
  <c r="E12" i="51"/>
  <c r="G12" i="51" s="1"/>
  <c r="E11" i="51"/>
  <c r="G11" i="51" s="1"/>
  <c r="E10" i="51"/>
  <c r="G10" i="51" s="1"/>
  <c r="E9" i="51"/>
  <c r="G9" i="51" s="1"/>
  <c r="E8" i="51"/>
  <c r="G8" i="51" s="1"/>
  <c r="E7" i="51"/>
  <c r="G7" i="51" s="1"/>
  <c r="E18" i="52"/>
  <c r="G18" i="52" s="1"/>
  <c r="E17" i="52"/>
  <c r="G17" i="52" s="1"/>
  <c r="E16" i="52"/>
  <c r="G16" i="52" s="1"/>
  <c r="E15" i="52"/>
  <c r="G15" i="52" s="1"/>
  <c r="E14" i="52"/>
  <c r="G14" i="52" s="1"/>
  <c r="E13" i="52"/>
  <c r="G13" i="52" s="1"/>
  <c r="E12" i="52"/>
  <c r="G12" i="52" s="1"/>
  <c r="E11" i="52"/>
  <c r="G11" i="52" s="1"/>
  <c r="E10" i="52"/>
  <c r="G10" i="52" s="1"/>
  <c r="E9" i="52"/>
  <c r="G9" i="52" s="1"/>
  <c r="E8" i="52"/>
  <c r="G8" i="52" s="1"/>
  <c r="E7" i="52"/>
  <c r="G7" i="52" s="1"/>
  <c r="E18" i="53"/>
  <c r="G18" i="53" s="1"/>
  <c r="E17" i="53"/>
  <c r="G17" i="53" s="1"/>
  <c r="E16" i="53"/>
  <c r="G16" i="53" s="1"/>
  <c r="E15" i="53"/>
  <c r="G15" i="53" s="1"/>
  <c r="E14" i="53"/>
  <c r="G14" i="53" s="1"/>
  <c r="E13" i="53"/>
  <c r="G13" i="53" s="1"/>
  <c r="E12" i="53"/>
  <c r="G12" i="53" s="1"/>
  <c r="E11" i="53"/>
  <c r="G11" i="53" s="1"/>
  <c r="E10" i="53"/>
  <c r="G10" i="53" s="1"/>
  <c r="E9" i="53"/>
  <c r="G9" i="53" s="1"/>
  <c r="E8" i="53"/>
  <c r="G8" i="53" s="1"/>
  <c r="E7" i="53"/>
  <c r="G7" i="53" s="1"/>
  <c r="E18" i="54"/>
  <c r="G18" i="54" s="1"/>
  <c r="E17" i="54"/>
  <c r="G17" i="54" s="1"/>
  <c r="E16" i="54"/>
  <c r="G16" i="54" s="1"/>
  <c r="E15" i="54"/>
  <c r="G15" i="54" s="1"/>
  <c r="E14" i="54"/>
  <c r="G14" i="54" s="1"/>
  <c r="E13" i="54"/>
  <c r="G13" i="54" s="1"/>
  <c r="E12" i="54"/>
  <c r="G12" i="54" s="1"/>
  <c r="E11" i="54"/>
  <c r="G11" i="54" s="1"/>
  <c r="E10" i="54"/>
  <c r="G10" i="54" s="1"/>
  <c r="E9" i="54"/>
  <c r="G9" i="54" s="1"/>
  <c r="E8" i="54"/>
  <c r="G8" i="54" s="1"/>
  <c r="E7" i="54"/>
  <c r="G7" i="54" s="1"/>
  <c r="E18" i="55"/>
  <c r="G18" i="55" s="1"/>
  <c r="E17" i="55"/>
  <c r="G17" i="55" s="1"/>
  <c r="E16" i="55"/>
  <c r="G16" i="55" s="1"/>
  <c r="E15" i="55"/>
  <c r="G15" i="55" s="1"/>
  <c r="E14" i="55"/>
  <c r="G14" i="55" s="1"/>
  <c r="E13" i="55"/>
  <c r="G13" i="55" s="1"/>
  <c r="E12" i="55"/>
  <c r="G12" i="55" s="1"/>
  <c r="E11" i="55"/>
  <c r="G11" i="55" s="1"/>
  <c r="E10" i="55"/>
  <c r="G10" i="55" s="1"/>
  <c r="E9" i="55"/>
  <c r="G9" i="55" s="1"/>
  <c r="E8" i="55"/>
  <c r="G8" i="55" s="1"/>
  <c r="E7" i="55"/>
  <c r="G7" i="55" s="1"/>
  <c r="E18" i="56"/>
  <c r="G18" i="56" s="1"/>
  <c r="E17" i="56"/>
  <c r="G17" i="56" s="1"/>
  <c r="E16" i="56"/>
  <c r="G16" i="56" s="1"/>
  <c r="E15" i="56"/>
  <c r="G15" i="56" s="1"/>
  <c r="E14" i="56"/>
  <c r="G14" i="56" s="1"/>
  <c r="E13" i="56"/>
  <c r="G13" i="56" s="1"/>
  <c r="E12" i="56"/>
  <c r="G12" i="56" s="1"/>
  <c r="E11" i="56"/>
  <c r="G11" i="56" s="1"/>
  <c r="E10" i="56"/>
  <c r="G10" i="56" s="1"/>
  <c r="E9" i="56"/>
  <c r="G9" i="56" s="1"/>
  <c r="E8" i="56"/>
  <c r="G8" i="56" s="1"/>
  <c r="E7" i="56"/>
  <c r="G7" i="56" s="1"/>
  <c r="E18" i="57"/>
  <c r="G18" i="57" s="1"/>
  <c r="E17" i="57"/>
  <c r="G17" i="57" s="1"/>
  <c r="E16" i="57"/>
  <c r="G16" i="57" s="1"/>
  <c r="E15" i="57"/>
  <c r="G15" i="57" s="1"/>
  <c r="E14" i="57"/>
  <c r="G14" i="57" s="1"/>
  <c r="E13" i="57"/>
  <c r="G13" i="57" s="1"/>
  <c r="E12" i="57"/>
  <c r="G12" i="57" s="1"/>
  <c r="E11" i="57"/>
  <c r="G11" i="57" s="1"/>
  <c r="E10" i="57"/>
  <c r="G10" i="57" s="1"/>
  <c r="E9" i="57"/>
  <c r="G9" i="57" s="1"/>
  <c r="E8" i="57"/>
  <c r="G8" i="57" s="1"/>
  <c r="E7" i="57"/>
  <c r="G7" i="57" s="1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7"/>
  <c r="E6" i="18"/>
  <c r="E6" i="19"/>
  <c r="E6" i="21"/>
  <c r="E6" i="22"/>
  <c r="E6" i="23"/>
  <c r="E6" i="24"/>
  <c r="E6" i="25"/>
  <c r="E6" i="26"/>
  <c r="E6" i="27"/>
  <c r="E6" i="28"/>
  <c r="E6" i="29"/>
  <c r="E6" i="30"/>
  <c r="E6" i="31"/>
  <c r="E6" i="32"/>
  <c r="E6" i="33"/>
  <c r="E6" i="34"/>
  <c r="E6" i="35"/>
  <c r="E6" i="36"/>
  <c r="E6" i="37"/>
  <c r="E6" i="38"/>
  <c r="E6" i="39"/>
  <c r="E6" i="40"/>
  <c r="E6" i="41"/>
  <c r="E6" i="42"/>
  <c r="E6" i="43"/>
  <c r="E6" i="44"/>
  <c r="G6" i="44" s="1"/>
  <c r="E6" i="45"/>
  <c r="G6" i="45" s="1"/>
  <c r="E6" i="46"/>
  <c r="G6" i="46" s="1"/>
  <c r="E6" i="47"/>
  <c r="G6" i="47" s="1"/>
  <c r="E6" i="48"/>
  <c r="G6" i="48" s="1"/>
  <c r="E6" i="49"/>
  <c r="G6" i="49" s="1"/>
  <c r="E6" i="50"/>
  <c r="G6" i="50" s="1"/>
  <c r="E6" i="51"/>
  <c r="G6" i="51" s="1"/>
  <c r="E6" i="52"/>
  <c r="G6" i="52" s="1"/>
  <c r="E6" i="53"/>
  <c r="G6" i="53" s="1"/>
  <c r="E6" i="54"/>
  <c r="G6" i="54" s="1"/>
  <c r="E6" i="55"/>
  <c r="G6" i="55" s="1"/>
  <c r="E6" i="56"/>
  <c r="G6" i="56" s="1"/>
  <c r="E6" i="57"/>
  <c r="G6" i="57" s="1"/>
  <c r="E6" i="13"/>
  <c r="G111" i="57" l="1"/>
  <c r="G111" i="56"/>
  <c r="G111" i="55"/>
  <c r="G111" i="54"/>
  <c r="G111" i="53"/>
  <c r="G111" i="52"/>
  <c r="G111" i="51"/>
  <c r="G111" i="50"/>
  <c r="G111" i="48"/>
  <c r="G111" i="46"/>
  <c r="G111" i="45"/>
  <c r="G111" i="44"/>
  <c r="G110" i="52"/>
  <c r="G110" i="44"/>
  <c r="G110" i="54"/>
  <c r="G110" i="46"/>
  <c r="G110" i="51"/>
  <c r="G110" i="50"/>
  <c r="G110" i="57"/>
  <c r="G110" i="49"/>
  <c r="G110" i="48"/>
  <c r="G110" i="55"/>
  <c r="G110" i="56"/>
  <c r="G110" i="47"/>
  <c r="G110" i="53"/>
  <c r="G110" i="45"/>
  <c r="G112" i="53" l="1"/>
  <c r="G113" i="53" s="1"/>
  <c r="G114" i="53" s="1"/>
  <c r="G112" i="49"/>
  <c r="G113" i="49" s="1"/>
  <c r="G114" i="49" s="1"/>
  <c r="G112" i="54"/>
  <c r="G112" i="52"/>
  <c r="G112" i="55"/>
  <c r="G112" i="48"/>
  <c r="G112" i="50"/>
  <c r="G112" i="44"/>
  <c r="G112" i="47"/>
  <c r="G112" i="57"/>
  <c r="G113" i="57" s="1"/>
  <c r="G114" i="57" s="1"/>
  <c r="G112" i="45"/>
  <c r="G113" i="45" s="1"/>
  <c r="G114" i="45" s="1"/>
  <c r="G112" i="51"/>
  <c r="G112" i="46"/>
  <c r="G112" i="56"/>
  <c r="G113" i="56" s="1"/>
  <c r="C3" i="11"/>
  <c r="E3" i="11" s="1"/>
  <c r="G3" i="11" s="1"/>
  <c r="I3" i="11" s="1"/>
  <c r="K3" i="11" s="1"/>
  <c r="M3" i="11" s="1"/>
  <c r="O3" i="11" s="1"/>
  <c r="Q3" i="11" s="1"/>
  <c r="S3" i="11" s="1"/>
  <c r="U3" i="11" s="1"/>
  <c r="W3" i="11" s="1"/>
  <c r="Y3" i="11" s="1"/>
  <c r="AA3" i="11" s="1"/>
  <c r="AC3" i="11" s="1"/>
  <c r="AE3" i="11" s="1"/>
  <c r="AG3" i="11" s="1"/>
  <c r="AI3" i="11" s="1"/>
  <c r="AK3" i="11" s="1"/>
  <c r="AM3" i="11" s="1"/>
  <c r="G113" i="44" l="1"/>
  <c r="G114" i="44" s="1"/>
  <c r="G113" i="50"/>
  <c r="G114" i="50" s="1"/>
  <c r="G113" i="55"/>
  <c r="G114" i="55" s="1"/>
  <c r="G113" i="52"/>
  <c r="G114" i="52" s="1"/>
  <c r="G113" i="54"/>
  <c r="G114" i="54" s="1"/>
  <c r="G113" i="46"/>
  <c r="G114" i="46" s="1"/>
  <c r="G113" i="47"/>
  <c r="G114" i="47" s="1"/>
  <c r="G113" i="48"/>
  <c r="G114" i="48" s="1"/>
  <c r="G113" i="51"/>
  <c r="G114" i="51" s="1"/>
  <c r="G114" i="56"/>
  <c r="AO3" i="11"/>
  <c r="AQ3" i="11" s="1"/>
  <c r="AS3" i="11" s="1"/>
  <c r="AU3" i="11" s="1"/>
  <c r="AW3" i="11" s="1"/>
  <c r="AY3" i="11" s="1"/>
  <c r="BA3" i="11" s="1"/>
  <c r="BC3" i="11" s="1"/>
  <c r="BE3" i="11" s="1"/>
  <c r="BG3" i="11" s="1"/>
  <c r="BI3" i="11" s="1"/>
  <c r="BK3" i="11" s="1"/>
  <c r="BM3" i="11" s="1"/>
  <c r="BO3" i="11" s="1"/>
  <c r="BQ3" i="11" s="1"/>
  <c r="BS3" i="11" s="1"/>
  <c r="BU3" i="11" s="1"/>
  <c r="BW3" i="11" s="1"/>
  <c r="BY3" i="11" s="1"/>
  <c r="CA3" i="11" s="1"/>
  <c r="CC3" i="11" s="1"/>
  <c r="CE3" i="11" s="1"/>
  <c r="A38" i="17"/>
  <c r="A39" i="17"/>
  <c r="A40" i="17"/>
  <c r="A38" i="18"/>
  <c r="A39" i="18"/>
  <c r="A40" i="18"/>
  <c r="A38" i="19"/>
  <c r="A39" i="19"/>
  <c r="A40" i="19"/>
  <c r="A38" i="20"/>
  <c r="A39" i="20"/>
  <c r="A40" i="20"/>
  <c r="A38" i="21"/>
  <c r="A39" i="21"/>
  <c r="A40" i="21"/>
  <c r="A38" i="22"/>
  <c r="A39" i="22"/>
  <c r="A40" i="22"/>
  <c r="A38" i="23"/>
  <c r="A39" i="23"/>
  <c r="A40" i="23"/>
  <c r="A38" i="24"/>
  <c r="A39" i="24"/>
  <c r="A40" i="24"/>
  <c r="A38" i="25"/>
  <c r="A39" i="25"/>
  <c r="A40" i="25"/>
  <c r="A38" i="26"/>
  <c r="A39" i="26"/>
  <c r="A40" i="26"/>
  <c r="A38" i="27"/>
  <c r="A39" i="27"/>
  <c r="A40" i="27"/>
  <c r="A38" i="28"/>
  <c r="A39" i="28"/>
  <c r="A40" i="28"/>
  <c r="A38" i="29"/>
  <c r="A39" i="29"/>
  <c r="A40" i="29"/>
  <c r="A38" i="30"/>
  <c r="A39" i="30"/>
  <c r="A40" i="30"/>
  <c r="A38" i="31"/>
  <c r="A39" i="31"/>
  <c r="A40" i="31"/>
  <c r="A38" i="32"/>
  <c r="A39" i="32"/>
  <c r="A40" i="32"/>
  <c r="A38" i="33"/>
  <c r="A39" i="33"/>
  <c r="A40" i="33"/>
  <c r="A38" i="34"/>
  <c r="A39" i="34"/>
  <c r="A40" i="34"/>
  <c r="A38" i="35"/>
  <c r="A39" i="35"/>
  <c r="A40" i="35"/>
  <c r="A38" i="36"/>
  <c r="A39" i="36"/>
  <c r="A40" i="36"/>
  <c r="A38" i="37"/>
  <c r="A39" i="37"/>
  <c r="A40" i="37"/>
  <c r="A38" i="38"/>
  <c r="A39" i="38"/>
  <c r="A40" i="38"/>
  <c r="A38" i="39"/>
  <c r="A39" i="39"/>
  <c r="A40" i="39"/>
  <c r="A38" i="40"/>
  <c r="A39" i="40"/>
  <c r="A40" i="40"/>
  <c r="A38" i="41"/>
  <c r="A39" i="41"/>
  <c r="A40" i="41"/>
  <c r="A38" i="42"/>
  <c r="A39" i="42"/>
  <c r="A40" i="42"/>
  <c r="A38" i="43"/>
  <c r="A39" i="43"/>
  <c r="A40" i="43"/>
  <c r="A38" i="44"/>
  <c r="A39" i="44"/>
  <c r="A40" i="44"/>
  <c r="A41" i="44"/>
  <c r="A38" i="13"/>
  <c r="A39" i="13"/>
  <c r="A40" i="13"/>
  <c r="A35" i="34" l="1"/>
  <c r="A15" i="34"/>
  <c r="A7" i="22"/>
  <c r="A15" i="21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5" i="27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25" i="34"/>
  <c r="A5" i="34"/>
  <c r="A35" i="21"/>
  <c r="A25" i="21"/>
  <c r="A5" i="21"/>
  <c r="A8" i="41"/>
  <c r="A9" i="41"/>
  <c r="A3" i="13"/>
  <c r="C1" i="11"/>
  <c r="E1" i="11" s="1"/>
  <c r="A3" i="17"/>
  <c r="A2" i="44"/>
  <c r="A4" i="44"/>
  <c r="A5" i="44"/>
  <c r="A6" i="44"/>
  <c r="A7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2" i="43"/>
  <c r="A4" i="43"/>
  <c r="A5" i="43"/>
  <c r="A6" i="43"/>
  <c r="A7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4" i="42"/>
  <c r="A5" i="42"/>
  <c r="A6" i="42"/>
  <c r="A7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7" i="41"/>
  <c r="A36" i="41"/>
  <c r="A34" i="41"/>
  <c r="A33" i="41"/>
  <c r="A32" i="41"/>
  <c r="A31" i="41"/>
  <c r="A30" i="41"/>
  <c r="A28" i="41"/>
  <c r="A27" i="41"/>
  <c r="A26" i="41"/>
  <c r="A25" i="41"/>
  <c r="A24" i="41"/>
  <c r="A23" i="41"/>
  <c r="A22" i="41"/>
  <c r="A20" i="41"/>
  <c r="A19" i="41"/>
  <c r="A18" i="41"/>
  <c r="A17" i="41"/>
  <c r="A16" i="41"/>
  <c r="A15" i="41"/>
  <c r="A13" i="41"/>
  <c r="A12" i="41"/>
  <c r="A11" i="41"/>
  <c r="A10" i="41"/>
  <c r="A7" i="41"/>
  <c r="A35" i="41"/>
  <c r="A29" i="41"/>
  <c r="A21" i="41"/>
  <c r="A14" i="41"/>
  <c r="A6" i="41"/>
  <c r="A5" i="41"/>
  <c r="A4" i="41"/>
  <c r="A4" i="40"/>
  <c r="A37" i="39"/>
  <c r="A36" i="39"/>
  <c r="A34" i="39"/>
  <c r="A33" i="39"/>
  <c r="A32" i="39"/>
  <c r="A31" i="39"/>
  <c r="A30" i="39"/>
  <c r="A28" i="39"/>
  <c r="A27" i="39"/>
  <c r="A26" i="39"/>
  <c r="A25" i="39"/>
  <c r="A24" i="39"/>
  <c r="A23" i="39"/>
  <c r="A22" i="39"/>
  <c r="A20" i="39"/>
  <c r="A19" i="39"/>
  <c r="A18" i="39"/>
  <c r="A17" i="39"/>
  <c r="A16" i="39"/>
  <c r="A15" i="39"/>
  <c r="A13" i="39"/>
  <c r="A12" i="39"/>
  <c r="A11" i="39"/>
  <c r="A10" i="39"/>
  <c r="A9" i="39"/>
  <c r="A8" i="39"/>
  <c r="A7" i="39"/>
  <c r="A35" i="39"/>
  <c r="A29" i="39"/>
  <c r="A21" i="39"/>
  <c r="A14" i="39"/>
  <c r="A6" i="39"/>
  <c r="A5" i="39"/>
  <c r="A4" i="39"/>
  <c r="A37" i="38"/>
  <c r="A36" i="38"/>
  <c r="A34" i="38"/>
  <c r="A33" i="38"/>
  <c r="A32" i="38"/>
  <c r="A31" i="38"/>
  <c r="A30" i="38"/>
  <c r="A28" i="38"/>
  <c r="A27" i="38"/>
  <c r="A26" i="38"/>
  <c r="A25" i="38"/>
  <c r="A24" i="38"/>
  <c r="A23" i="38"/>
  <c r="A22" i="38"/>
  <c r="A20" i="38"/>
  <c r="A19" i="38"/>
  <c r="A18" i="38"/>
  <c r="A17" i="38"/>
  <c r="A16" i="38"/>
  <c r="A15" i="38"/>
  <c r="A13" i="38"/>
  <c r="A12" i="38"/>
  <c r="A11" i="38"/>
  <c r="A10" i="38"/>
  <c r="A9" i="38"/>
  <c r="A8" i="38"/>
  <c r="A7" i="38"/>
  <c r="A35" i="38"/>
  <c r="A29" i="38"/>
  <c r="A21" i="38"/>
  <c r="A14" i="38"/>
  <c r="A6" i="38"/>
  <c r="A5" i="38"/>
  <c r="A4" i="38"/>
  <c r="A37" i="37"/>
  <c r="A36" i="37"/>
  <c r="A34" i="37"/>
  <c r="A33" i="37"/>
  <c r="A32" i="37"/>
  <c r="A31" i="37"/>
  <c r="A30" i="37"/>
  <c r="A28" i="37"/>
  <c r="A27" i="37"/>
  <c r="A26" i="37"/>
  <c r="A25" i="37"/>
  <c r="A24" i="37"/>
  <c r="A23" i="37"/>
  <c r="A22" i="37"/>
  <c r="A20" i="37"/>
  <c r="A19" i="37"/>
  <c r="A18" i="37"/>
  <c r="A17" i="37"/>
  <c r="A16" i="37"/>
  <c r="A15" i="37"/>
  <c r="A13" i="37"/>
  <c r="A12" i="37"/>
  <c r="A11" i="37"/>
  <c r="A10" i="37"/>
  <c r="A9" i="37"/>
  <c r="A8" i="37"/>
  <c r="A7" i="37"/>
  <c r="A35" i="37"/>
  <c r="A29" i="37"/>
  <c r="A21" i="37"/>
  <c r="A14" i="37"/>
  <c r="A6" i="37"/>
  <c r="A5" i="37"/>
  <c r="A4" i="37"/>
  <c r="A37" i="36"/>
  <c r="A36" i="36"/>
  <c r="A34" i="36"/>
  <c r="A33" i="36"/>
  <c r="A32" i="36"/>
  <c r="A31" i="36"/>
  <c r="A30" i="36"/>
  <c r="A28" i="36"/>
  <c r="A27" i="36"/>
  <c r="A26" i="36"/>
  <c r="A25" i="36"/>
  <c r="A24" i="36"/>
  <c r="A23" i="36"/>
  <c r="A22" i="36"/>
  <c r="A20" i="36"/>
  <c r="A19" i="36"/>
  <c r="A18" i="36"/>
  <c r="A17" i="36"/>
  <c r="A16" i="36"/>
  <c r="A15" i="36"/>
  <c r="A13" i="36"/>
  <c r="A12" i="36"/>
  <c r="A11" i="36"/>
  <c r="A10" i="36"/>
  <c r="A9" i="36"/>
  <c r="A8" i="36"/>
  <c r="A7" i="36"/>
  <c r="A35" i="36"/>
  <c r="A29" i="36"/>
  <c r="A21" i="36"/>
  <c r="A14" i="36"/>
  <c r="A6" i="36"/>
  <c r="A5" i="36"/>
  <c r="A4" i="36"/>
  <c r="A37" i="35"/>
  <c r="A36" i="35"/>
  <c r="A34" i="35"/>
  <c r="A33" i="35"/>
  <c r="A32" i="35"/>
  <c r="A31" i="35"/>
  <c r="A30" i="35"/>
  <c r="A28" i="35"/>
  <c r="A27" i="35"/>
  <c r="A26" i="35"/>
  <c r="A25" i="35"/>
  <c r="A24" i="35"/>
  <c r="A23" i="35"/>
  <c r="A22" i="35"/>
  <c r="A20" i="35"/>
  <c r="A19" i="35"/>
  <c r="A18" i="35"/>
  <c r="A17" i="35"/>
  <c r="A16" i="35"/>
  <c r="A15" i="35"/>
  <c r="A13" i="35"/>
  <c r="A12" i="35"/>
  <c r="A11" i="35"/>
  <c r="A10" i="35"/>
  <c r="A9" i="35"/>
  <c r="A8" i="35"/>
  <c r="A7" i="35"/>
  <c r="A35" i="35"/>
  <c r="A29" i="35"/>
  <c r="A21" i="35"/>
  <c r="A14" i="35"/>
  <c r="A6" i="35"/>
  <c r="A5" i="35"/>
  <c r="A4" i="35"/>
  <c r="A37" i="34"/>
  <c r="A36" i="34"/>
  <c r="A34" i="34"/>
  <c r="A33" i="34"/>
  <c r="A32" i="34"/>
  <c r="A31" i="34"/>
  <c r="A30" i="34"/>
  <c r="A28" i="34"/>
  <c r="A27" i="34"/>
  <c r="A26" i="34"/>
  <c r="A24" i="34"/>
  <c r="A23" i="34"/>
  <c r="A22" i="34"/>
  <c r="A20" i="34"/>
  <c r="A19" i="34"/>
  <c r="A18" i="34"/>
  <c r="A17" i="34"/>
  <c r="A16" i="34"/>
  <c r="A13" i="34"/>
  <c r="A12" i="34"/>
  <c r="A11" i="34"/>
  <c r="A10" i="34"/>
  <c r="A9" i="34"/>
  <c r="A8" i="34"/>
  <c r="A7" i="34"/>
  <c r="A29" i="34"/>
  <c r="A21" i="34"/>
  <c r="A14" i="34"/>
  <c r="A6" i="34"/>
  <c r="A4" i="34"/>
  <c r="A37" i="33"/>
  <c r="A36" i="33"/>
  <c r="A34" i="33"/>
  <c r="A33" i="33"/>
  <c r="A32" i="33"/>
  <c r="A31" i="33"/>
  <c r="A30" i="33"/>
  <c r="A28" i="33"/>
  <c r="A27" i="33"/>
  <c r="A26" i="33"/>
  <c r="A25" i="33"/>
  <c r="A24" i="33"/>
  <c r="A23" i="33"/>
  <c r="A22" i="33"/>
  <c r="A20" i="33"/>
  <c r="A19" i="33"/>
  <c r="A18" i="33"/>
  <c r="A17" i="33"/>
  <c r="A16" i="33"/>
  <c r="A15" i="33"/>
  <c r="A13" i="33"/>
  <c r="A12" i="33"/>
  <c r="A11" i="33"/>
  <c r="A10" i="33"/>
  <c r="A9" i="33"/>
  <c r="A8" i="33"/>
  <c r="A7" i="33"/>
  <c r="A35" i="33"/>
  <c r="A29" i="33"/>
  <c r="A21" i="33"/>
  <c r="A14" i="33"/>
  <c r="A6" i="33"/>
  <c r="A5" i="33"/>
  <c r="A4" i="33"/>
  <c r="A37" i="32"/>
  <c r="A36" i="32"/>
  <c r="A34" i="32"/>
  <c r="A33" i="32"/>
  <c r="A32" i="32"/>
  <c r="A31" i="32"/>
  <c r="A30" i="32"/>
  <c r="A28" i="32"/>
  <c r="A27" i="32"/>
  <c r="A26" i="32"/>
  <c r="A25" i="32"/>
  <c r="A24" i="32"/>
  <c r="A23" i="32"/>
  <c r="A22" i="32"/>
  <c r="A20" i="32"/>
  <c r="A19" i="32"/>
  <c r="A18" i="32"/>
  <c r="A17" i="32"/>
  <c r="A16" i="32"/>
  <c r="A15" i="32"/>
  <c r="A13" i="32"/>
  <c r="A12" i="32"/>
  <c r="A11" i="32"/>
  <c r="A10" i="32"/>
  <c r="A9" i="32"/>
  <c r="A8" i="32"/>
  <c r="A7" i="32"/>
  <c r="A35" i="32"/>
  <c r="A29" i="32"/>
  <c r="A21" i="32"/>
  <c r="A14" i="32"/>
  <c r="A6" i="32"/>
  <c r="A5" i="32"/>
  <c r="A4" i="32"/>
  <c r="A37" i="31"/>
  <c r="A36" i="31"/>
  <c r="A34" i="31"/>
  <c r="A33" i="31"/>
  <c r="A32" i="31"/>
  <c r="A31" i="31"/>
  <c r="A30" i="31"/>
  <c r="A28" i="31"/>
  <c r="A27" i="31"/>
  <c r="A26" i="31"/>
  <c r="A25" i="31"/>
  <c r="A24" i="31"/>
  <c r="A23" i="31"/>
  <c r="A22" i="31"/>
  <c r="A20" i="31"/>
  <c r="A19" i="31"/>
  <c r="A18" i="31"/>
  <c r="A17" i="31"/>
  <c r="A16" i="31"/>
  <c r="A15" i="31"/>
  <c r="A13" i="31"/>
  <c r="A12" i="31"/>
  <c r="A11" i="31"/>
  <c r="A10" i="31"/>
  <c r="A9" i="31"/>
  <c r="A8" i="31"/>
  <c r="A7" i="31"/>
  <c r="A35" i="31"/>
  <c r="A29" i="31"/>
  <c r="A21" i="31"/>
  <c r="A14" i="31"/>
  <c r="A6" i="31"/>
  <c r="A5" i="31"/>
  <c r="A4" i="31"/>
  <c r="A37" i="30"/>
  <c r="A36" i="30"/>
  <c r="A34" i="30"/>
  <c r="A33" i="30"/>
  <c r="A32" i="30"/>
  <c r="A31" i="30"/>
  <c r="A30" i="30"/>
  <c r="A28" i="30"/>
  <c r="A27" i="30"/>
  <c r="A26" i="30"/>
  <c r="A25" i="30"/>
  <c r="A24" i="30"/>
  <c r="A23" i="30"/>
  <c r="A22" i="30"/>
  <c r="A20" i="30"/>
  <c r="A19" i="30"/>
  <c r="A18" i="30"/>
  <c r="A17" i="30"/>
  <c r="A16" i="30"/>
  <c r="A15" i="30"/>
  <c r="A13" i="30"/>
  <c r="A12" i="30"/>
  <c r="A11" i="30"/>
  <c r="A10" i="30"/>
  <c r="A9" i="30"/>
  <c r="A8" i="30"/>
  <c r="A7" i="30"/>
  <c r="A35" i="30"/>
  <c r="A29" i="30"/>
  <c r="A21" i="30"/>
  <c r="A14" i="30"/>
  <c r="A6" i="30"/>
  <c r="A5" i="30"/>
  <c r="A4" i="30"/>
  <c r="A37" i="29"/>
  <c r="A36" i="29"/>
  <c r="A34" i="29"/>
  <c r="A33" i="29"/>
  <c r="A32" i="29"/>
  <c r="A31" i="29"/>
  <c r="A30" i="29"/>
  <c r="A28" i="29"/>
  <c r="A27" i="29"/>
  <c r="A26" i="29"/>
  <c r="A25" i="29"/>
  <c r="A24" i="29"/>
  <c r="A23" i="29"/>
  <c r="A22" i="29"/>
  <c r="A20" i="29"/>
  <c r="A19" i="29"/>
  <c r="A18" i="29"/>
  <c r="A17" i="29"/>
  <c r="A16" i="29"/>
  <c r="A15" i="29"/>
  <c r="A13" i="29"/>
  <c r="A12" i="29"/>
  <c r="A11" i="29"/>
  <c r="A10" i="29"/>
  <c r="A9" i="29"/>
  <c r="A8" i="29"/>
  <c r="A7" i="29"/>
  <c r="A6" i="29"/>
  <c r="A35" i="29"/>
  <c r="A29" i="29"/>
  <c r="A21" i="29"/>
  <c r="A14" i="29"/>
  <c r="A5" i="29"/>
  <c r="A4" i="29"/>
  <c r="A37" i="28"/>
  <c r="A36" i="28"/>
  <c r="A34" i="28"/>
  <c r="A33" i="28"/>
  <c r="A32" i="28"/>
  <c r="A31" i="28"/>
  <c r="A30" i="28"/>
  <c r="A28" i="28"/>
  <c r="A27" i="28"/>
  <c r="A26" i="28"/>
  <c r="A25" i="28"/>
  <c r="A24" i="28"/>
  <c r="A23" i="28"/>
  <c r="A22" i="28"/>
  <c r="A20" i="28"/>
  <c r="A19" i="28"/>
  <c r="A18" i="28"/>
  <c r="A17" i="28"/>
  <c r="A16" i="28"/>
  <c r="A15" i="28"/>
  <c r="A13" i="28"/>
  <c r="A12" i="28"/>
  <c r="A11" i="28"/>
  <c r="A10" i="28"/>
  <c r="A9" i="28"/>
  <c r="A8" i="28"/>
  <c r="A7" i="28"/>
  <c r="A35" i="28"/>
  <c r="A29" i="28"/>
  <c r="A21" i="28"/>
  <c r="A14" i="28"/>
  <c r="A6" i="28"/>
  <c r="A5" i="28"/>
  <c r="A4" i="28"/>
  <c r="A4" i="27"/>
  <c r="A37" i="26"/>
  <c r="A36" i="26"/>
  <c r="A34" i="26"/>
  <c r="A33" i="26"/>
  <c r="A32" i="26"/>
  <c r="A31" i="26"/>
  <c r="A30" i="26"/>
  <c r="A28" i="26"/>
  <c r="A27" i="26"/>
  <c r="A26" i="26"/>
  <c r="A25" i="26"/>
  <c r="A24" i="26"/>
  <c r="A23" i="26"/>
  <c r="A22" i="26"/>
  <c r="A20" i="26"/>
  <c r="A19" i="26"/>
  <c r="A18" i="26"/>
  <c r="A17" i="26"/>
  <c r="A16" i="26"/>
  <c r="A15" i="26"/>
  <c r="A13" i="26"/>
  <c r="A12" i="26"/>
  <c r="A11" i="26"/>
  <c r="A10" i="26"/>
  <c r="A9" i="26"/>
  <c r="A8" i="26"/>
  <c r="A7" i="26"/>
  <c r="A35" i="26"/>
  <c r="A29" i="26"/>
  <c r="A21" i="26"/>
  <c r="A14" i="26"/>
  <c r="A6" i="26"/>
  <c r="A5" i="26"/>
  <c r="A4" i="26"/>
  <c r="A37" i="25"/>
  <c r="A36" i="25"/>
  <c r="A34" i="25"/>
  <c r="A33" i="25"/>
  <c r="A32" i="25"/>
  <c r="A31" i="25"/>
  <c r="A30" i="25"/>
  <c r="A28" i="25"/>
  <c r="A27" i="25"/>
  <c r="A26" i="25"/>
  <c r="A25" i="25"/>
  <c r="A24" i="25"/>
  <c r="A23" i="25"/>
  <c r="A22" i="25"/>
  <c r="A20" i="25"/>
  <c r="A19" i="25"/>
  <c r="A18" i="25"/>
  <c r="A17" i="25"/>
  <c r="A16" i="25"/>
  <c r="A15" i="25"/>
  <c r="A13" i="25"/>
  <c r="A12" i="25"/>
  <c r="A11" i="25"/>
  <c r="A10" i="25"/>
  <c r="A9" i="25"/>
  <c r="A8" i="25"/>
  <c r="A7" i="25"/>
  <c r="A6" i="25"/>
  <c r="A35" i="25"/>
  <c r="A29" i="25"/>
  <c r="A21" i="25"/>
  <c r="A14" i="25"/>
  <c r="A5" i="25"/>
  <c r="A4" i="25"/>
  <c r="A37" i="24"/>
  <c r="A36" i="24"/>
  <c r="A34" i="24"/>
  <c r="A33" i="24"/>
  <c r="A32" i="24"/>
  <c r="A31" i="24"/>
  <c r="A30" i="24"/>
  <c r="A28" i="24"/>
  <c r="A27" i="24"/>
  <c r="A26" i="24"/>
  <c r="A25" i="24"/>
  <c r="A24" i="24"/>
  <c r="A23" i="24"/>
  <c r="A22" i="24"/>
  <c r="A20" i="24"/>
  <c r="A19" i="24"/>
  <c r="A18" i="24"/>
  <c r="A17" i="24"/>
  <c r="A16" i="24"/>
  <c r="A15" i="24"/>
  <c r="A13" i="24"/>
  <c r="A12" i="24"/>
  <c r="A11" i="24"/>
  <c r="A10" i="24"/>
  <c r="A9" i="24"/>
  <c r="A8" i="24"/>
  <c r="A7" i="24"/>
  <c r="A35" i="24"/>
  <c r="A29" i="24"/>
  <c r="A21" i="24"/>
  <c r="A14" i="24"/>
  <c r="A6" i="24"/>
  <c r="A5" i="24"/>
  <c r="A4" i="24"/>
  <c r="A37" i="23"/>
  <c r="A36" i="23"/>
  <c r="A34" i="23"/>
  <c r="A33" i="23"/>
  <c r="A32" i="23"/>
  <c r="A31" i="23"/>
  <c r="A30" i="23"/>
  <c r="A28" i="23"/>
  <c r="A27" i="23"/>
  <c r="A26" i="23"/>
  <c r="A25" i="23"/>
  <c r="A24" i="23"/>
  <c r="A23" i="23"/>
  <c r="A22" i="23"/>
  <c r="A20" i="23"/>
  <c r="A19" i="23"/>
  <c r="A18" i="23"/>
  <c r="A17" i="23"/>
  <c r="A16" i="23"/>
  <c r="A15" i="23"/>
  <c r="A13" i="23"/>
  <c r="A12" i="23"/>
  <c r="A11" i="23"/>
  <c r="A10" i="23"/>
  <c r="A9" i="23"/>
  <c r="A8" i="23"/>
  <c r="A7" i="23"/>
  <c r="A6" i="23"/>
  <c r="A35" i="23"/>
  <c r="A29" i="23"/>
  <c r="A21" i="23"/>
  <c r="A14" i="23"/>
  <c r="A5" i="23"/>
  <c r="A4" i="23"/>
  <c r="A37" i="22"/>
  <c r="A36" i="22"/>
  <c r="A34" i="22"/>
  <c r="A33" i="22"/>
  <c r="A32" i="22"/>
  <c r="A31" i="22"/>
  <c r="A30" i="22"/>
  <c r="A28" i="22"/>
  <c r="A27" i="22"/>
  <c r="A26" i="22"/>
  <c r="A25" i="22"/>
  <c r="A24" i="22"/>
  <c r="A23" i="22"/>
  <c r="A22" i="22"/>
  <c r="A20" i="22"/>
  <c r="A19" i="22"/>
  <c r="A18" i="22"/>
  <c r="A17" i="22"/>
  <c r="A16" i="22"/>
  <c r="A15" i="22"/>
  <c r="A13" i="22"/>
  <c r="A12" i="22"/>
  <c r="A11" i="22"/>
  <c r="A10" i="22"/>
  <c r="A9" i="22"/>
  <c r="A8" i="22"/>
  <c r="A6" i="22"/>
  <c r="A35" i="22"/>
  <c r="A29" i="22"/>
  <c r="A21" i="22"/>
  <c r="A14" i="22"/>
  <c r="A5" i="22"/>
  <c r="A4" i="22"/>
  <c r="A37" i="21"/>
  <c r="A36" i="21"/>
  <c r="A34" i="21"/>
  <c r="A33" i="21"/>
  <c r="A32" i="21"/>
  <c r="A31" i="21"/>
  <c r="A30" i="21"/>
  <c r="A28" i="21"/>
  <c r="A27" i="21"/>
  <c r="A26" i="21"/>
  <c r="A24" i="21"/>
  <c r="A23" i="21"/>
  <c r="A22" i="21"/>
  <c r="A20" i="21"/>
  <c r="A19" i="21"/>
  <c r="A18" i="21"/>
  <c r="A17" i="21"/>
  <c r="A16" i="21"/>
  <c r="A13" i="21"/>
  <c r="A12" i="21"/>
  <c r="A11" i="21"/>
  <c r="A10" i="21"/>
  <c r="A9" i="21"/>
  <c r="A8" i="21"/>
  <c r="A7" i="21"/>
  <c r="A6" i="21"/>
  <c r="A29" i="21"/>
  <c r="A21" i="21"/>
  <c r="A14" i="21"/>
  <c r="A4" i="21"/>
  <c r="A37" i="20"/>
  <c r="A36" i="20"/>
  <c r="A34" i="20"/>
  <c r="A33" i="20"/>
  <c r="A32" i="20"/>
  <c r="A31" i="20"/>
  <c r="A30" i="20"/>
  <c r="A28" i="20"/>
  <c r="A27" i="20"/>
  <c r="A26" i="20"/>
  <c r="A25" i="20"/>
  <c r="A24" i="20"/>
  <c r="A23" i="20"/>
  <c r="A22" i="20"/>
  <c r="A20" i="20"/>
  <c r="A19" i="20"/>
  <c r="A18" i="20"/>
  <c r="A17" i="20"/>
  <c r="A16" i="20"/>
  <c r="A15" i="20"/>
  <c r="A13" i="20"/>
  <c r="A12" i="20"/>
  <c r="A11" i="20"/>
  <c r="A10" i="20"/>
  <c r="A9" i="20"/>
  <c r="A8" i="20"/>
  <c r="A7" i="20"/>
  <c r="A6" i="20"/>
  <c r="A35" i="20"/>
  <c r="A29" i="20"/>
  <c r="A21" i="20"/>
  <c r="A14" i="20"/>
  <c r="A5" i="20"/>
  <c r="A4" i="20"/>
  <c r="A37" i="19"/>
  <c r="A36" i="19"/>
  <c r="A34" i="19"/>
  <c r="A33" i="19"/>
  <c r="A32" i="19"/>
  <c r="A31" i="19"/>
  <c r="A30" i="19"/>
  <c r="A28" i="19"/>
  <c r="A27" i="19"/>
  <c r="A26" i="19"/>
  <c r="A25" i="19"/>
  <c r="A24" i="19"/>
  <c r="A23" i="19"/>
  <c r="A22" i="19"/>
  <c r="A20" i="19"/>
  <c r="A19" i="19"/>
  <c r="A18" i="19"/>
  <c r="A17" i="19"/>
  <c r="A16" i="19"/>
  <c r="A15" i="19"/>
  <c r="A13" i="19"/>
  <c r="A12" i="19"/>
  <c r="A11" i="19"/>
  <c r="A10" i="19"/>
  <c r="A9" i="19"/>
  <c r="A8" i="19"/>
  <c r="A7" i="19"/>
  <c r="A6" i="19"/>
  <c r="A35" i="19"/>
  <c r="A29" i="19"/>
  <c r="A21" i="19"/>
  <c r="A14" i="19"/>
  <c r="A5" i="19"/>
  <c r="A4" i="19"/>
  <c r="A37" i="18"/>
  <c r="A36" i="18"/>
  <c r="A34" i="18"/>
  <c r="A32" i="18"/>
  <c r="A31" i="18"/>
  <c r="A30" i="18"/>
  <c r="A28" i="18"/>
  <c r="A27" i="18"/>
  <c r="A26" i="18"/>
  <c r="A25" i="18"/>
  <c r="A24" i="18"/>
  <c r="A23" i="18"/>
  <c r="A22" i="18"/>
  <c r="A20" i="18"/>
  <c r="A19" i="18"/>
  <c r="A18" i="18"/>
  <c r="A17" i="18"/>
  <c r="A16" i="18"/>
  <c r="A15" i="18"/>
  <c r="A7" i="18"/>
  <c r="A8" i="18"/>
  <c r="A9" i="18"/>
  <c r="A10" i="18"/>
  <c r="A11" i="18"/>
  <c r="A12" i="18"/>
  <c r="A13" i="18"/>
  <c r="A6" i="18"/>
  <c r="A35" i="18"/>
  <c r="A29" i="18"/>
  <c r="A21" i="18"/>
  <c r="A14" i="18"/>
  <c r="A5" i="18"/>
  <c r="A4" i="18"/>
  <c r="A35" i="17"/>
  <c r="A29" i="17"/>
  <c r="A21" i="17"/>
  <c r="A14" i="17"/>
  <c r="A37" i="17"/>
  <c r="A36" i="17"/>
  <c r="A31" i="17"/>
  <c r="A32" i="17"/>
  <c r="A33" i="17"/>
  <c r="A34" i="17"/>
  <c r="A30" i="17"/>
  <c r="A23" i="17"/>
  <c r="A24" i="17"/>
  <c r="A25" i="17"/>
  <c r="A26" i="17"/>
  <c r="A27" i="17"/>
  <c r="A28" i="17"/>
  <c r="A22" i="17"/>
  <c r="A16" i="17"/>
  <c r="A17" i="17"/>
  <c r="A18" i="17"/>
  <c r="A19" i="17"/>
  <c r="A20" i="17"/>
  <c r="A15" i="17"/>
  <c r="A7" i="17"/>
  <c r="A8" i="17"/>
  <c r="A9" i="17"/>
  <c r="A10" i="17"/>
  <c r="A11" i="17"/>
  <c r="A12" i="17"/>
  <c r="A13" i="17"/>
  <c r="A6" i="17"/>
  <c r="A5" i="17"/>
  <c r="A4" i="17"/>
  <c r="A1" i="17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1" i="13"/>
  <c r="A32" i="13"/>
  <c r="A33" i="13"/>
  <c r="A34" i="13"/>
  <c r="A35" i="13"/>
  <c r="A36" i="13"/>
  <c r="A37" i="13"/>
  <c r="A7" i="13"/>
  <c r="A8" i="13"/>
  <c r="A9" i="13"/>
  <c r="A10" i="13"/>
  <c r="A11" i="13"/>
  <c r="A12" i="13"/>
  <c r="A6" i="13"/>
  <c r="A1" i="13"/>
  <c r="A5" i="13"/>
  <c r="A4" i="13"/>
  <c r="G1" i="11" l="1"/>
  <c r="A1" i="18"/>
  <c r="A3" i="18" l="1"/>
  <c r="A3" i="19"/>
  <c r="I1" i="11"/>
  <c r="A1" i="19"/>
  <c r="A3" i="20"/>
  <c r="K1" i="11" l="1"/>
  <c r="A1" i="20"/>
  <c r="A3" i="21"/>
  <c r="A1" i="21" l="1"/>
  <c r="M1" i="11"/>
  <c r="A3" i="22"/>
  <c r="A1" i="22" l="1"/>
  <c r="O1" i="11"/>
  <c r="Q1" i="11" s="1"/>
  <c r="A1" i="23"/>
  <c r="A3" i="23"/>
  <c r="S1" i="11" l="1"/>
  <c r="A1" i="24"/>
  <c r="A3" i="24"/>
  <c r="U1" i="11" l="1"/>
  <c r="A1" i="25"/>
  <c r="A3" i="25"/>
  <c r="W1" i="11" l="1"/>
  <c r="A1" i="26"/>
  <c r="A3" i="26"/>
  <c r="Y1" i="11" l="1"/>
  <c r="A1" i="27"/>
  <c r="A3" i="27"/>
  <c r="AA1" i="11" l="1"/>
  <c r="A1" i="28"/>
  <c r="A3" i="28"/>
  <c r="AC1" i="11" l="1"/>
  <c r="A1" i="29"/>
  <c r="A3" i="29"/>
  <c r="AE1" i="11" l="1"/>
  <c r="A1" i="30"/>
  <c r="A3" i="30"/>
  <c r="AG1" i="11" l="1"/>
  <c r="A1" i="31"/>
  <c r="A3" i="31"/>
  <c r="AI1" i="11" l="1"/>
  <c r="A1" i="32"/>
  <c r="A3" i="32"/>
  <c r="AK1" i="11" l="1"/>
  <c r="A1" i="33"/>
  <c r="A3" i="33"/>
  <c r="AM1" i="11" l="1"/>
  <c r="A1" i="34"/>
  <c r="A3" i="34"/>
  <c r="AO1" i="11" l="1"/>
  <c r="A1" i="35"/>
  <c r="A3" i="35"/>
  <c r="AQ1" i="11" l="1"/>
  <c r="A1" i="36"/>
  <c r="A3" i="36"/>
  <c r="AS1" i="11" l="1"/>
  <c r="A1" i="37"/>
  <c r="A3" i="37"/>
  <c r="AU1" i="11" l="1"/>
  <c r="A1" i="38"/>
  <c r="A3" i="38"/>
  <c r="AW1" i="11" l="1"/>
  <c r="A1" i="39"/>
  <c r="A3" i="39"/>
  <c r="AY1" i="11" l="1"/>
  <c r="A1" i="40"/>
  <c r="A3" i="40"/>
  <c r="BA1" i="11" l="1"/>
  <c r="A1" i="41"/>
  <c r="A3" i="41"/>
  <c r="BC1" i="11" l="1"/>
  <c r="A1" i="42"/>
  <c r="A3" i="42"/>
  <c r="A1" i="43" l="1"/>
  <c r="BE1" i="11"/>
  <c r="A3" i="43"/>
  <c r="BG1" i="11" l="1"/>
  <c r="A1" i="44"/>
  <c r="A3" i="44"/>
  <c r="BI1" i="11" l="1"/>
  <c r="BK1" i="11" l="1"/>
  <c r="BM1" i="11" l="1"/>
  <c r="H36" i="47" l="1"/>
  <c r="BO1" i="11"/>
  <c r="BQ1" i="11" l="1"/>
  <c r="BS1" i="11" l="1"/>
  <c r="BU1" i="11" l="1"/>
  <c r="BW1" i="11" l="1"/>
  <c r="BY1" i="11" l="1"/>
  <c r="CA1" i="11" l="1"/>
  <c r="CC1" i="11" l="1"/>
  <c r="CE1" i="11" l="1"/>
</calcChain>
</file>

<file path=xl/sharedStrings.xml><?xml version="1.0" encoding="utf-8"?>
<sst xmlns="http://schemas.openxmlformats.org/spreadsheetml/2006/main" count="4096" uniqueCount="272">
  <si>
    <t>service 1</t>
  </si>
  <si>
    <t>service 2</t>
  </si>
  <si>
    <t>service 3</t>
  </si>
  <si>
    <t>service 4</t>
  </si>
  <si>
    <t>Total</t>
  </si>
  <si>
    <t>Responsable Allotissement</t>
  </si>
  <si>
    <t>T° de Reception</t>
  </si>
  <si>
    <t>Nom en majuscule</t>
  </si>
  <si>
    <t>Signature</t>
  </si>
  <si>
    <t>Responsable Réception</t>
  </si>
  <si>
    <t>N° de lot</t>
  </si>
  <si>
    <t>CRECHES / PEDIA</t>
  </si>
  <si>
    <t>compote de poires lisse SSAJ ( 542229) 100g</t>
  </si>
  <si>
    <t>Kiwi 1</t>
  </si>
  <si>
    <t>Mandarine 2</t>
  </si>
  <si>
    <t>Orange 1</t>
  </si>
  <si>
    <t>Poire 1</t>
  </si>
  <si>
    <t>Pomme 1</t>
  </si>
  <si>
    <t>Nectarines 1</t>
  </si>
  <si>
    <t>Prunes 2</t>
  </si>
  <si>
    <t>Pêches 1</t>
  </si>
  <si>
    <t>compote de pêches lisse SSAJ ( 542230) 100g 1</t>
  </si>
  <si>
    <t>compote de pomme/fraise lisse SSAJ ( 542201) 100g 1</t>
  </si>
  <si>
    <t>compote de pommes lisse SSAJ ( 542228) 100g 1</t>
  </si>
  <si>
    <t>beurre portion président alu 10g ( 01-03-017) 1</t>
  </si>
  <si>
    <t>Fromage blanc nature 20% nova 100g ( 03-07-040) 1</t>
  </si>
  <si>
    <t>Yaourt entier aux fruits danone 125 gr ( 03-02-379) 1</t>
  </si>
  <si>
    <t>yaourt aux fruits lisse danone 125g ( 03-02-139) 1</t>
  </si>
  <si>
    <t>biscuit gaufre vanille suzy lotus 28g (548052) -1</t>
  </si>
  <si>
    <t>biscuit Petit beurre paquet de 3 24g (530072) - 1</t>
  </si>
  <si>
    <t>cornflakes 24g (céréales pétales de maîs nature) 560065 - 1</t>
  </si>
  <si>
    <t>pain gris 800g - 20 tranches - 1</t>
  </si>
  <si>
    <t>lait entier UHT 200ml 07-06-054 -3</t>
  </si>
  <si>
    <t>Carte fixe CRECHES</t>
  </si>
  <si>
    <t>Pu</t>
  </si>
  <si>
    <t>Total UCP</t>
  </si>
  <si>
    <t>Total Dotation</t>
  </si>
  <si>
    <t>Bananes</t>
  </si>
  <si>
    <t>Total hors tva</t>
  </si>
  <si>
    <t>TVA 6%</t>
  </si>
  <si>
    <t>Total TVA</t>
  </si>
  <si>
    <t>MIXEBB Pdt/carottes N 250g (1 portion)</t>
  </si>
  <si>
    <t>MIXEBB Pdt/carottes volaille N 265g (1 portion)</t>
  </si>
  <si>
    <t>MIXEBB Pdt/chou fleur N 250g (1 portion)</t>
  </si>
  <si>
    <t>MIXEBB Pdt/chou fleur oeuf N 265g (1 portion)</t>
  </si>
  <si>
    <t>MIXEBB Pdt/haricots verts N 250g (1 portion)</t>
  </si>
  <si>
    <t>MIXEBB Pdt/haricots verts boeuf N 265g (1 portion)</t>
  </si>
  <si>
    <t>MIXEBB Pdt/épinards N 250g (1 portion)</t>
  </si>
  <si>
    <t>MIXEBB Pdt/haricots verts volaille N 265g (1 portion)</t>
  </si>
  <si>
    <t>MIXEBB Pdt/courgettes N 250g (1 portion)</t>
  </si>
  <si>
    <t>MIXEBB Pdt/courgettes porc N 265g (1 portion)</t>
  </si>
  <si>
    <t>MIXEBB Pdt/brocolis N 250g (1 portion)</t>
  </si>
  <si>
    <t>MIXEBB Pdt/carottes oeuf N 265g (1 portion)</t>
  </si>
  <si>
    <t>MIXEBB Pdt/haricots N 250g (1 portion)</t>
  </si>
  <si>
    <t>MIXEBB Pdt/haricots poisson N 265g (1 portion)</t>
  </si>
  <si>
    <t>MIXEBB Pdt/courgettes volaille N 265g (1 portion)</t>
  </si>
  <si>
    <t>MIXEBB Pdt/brocolis poisson N 265g (1 portion)</t>
  </si>
  <si>
    <t>MIXEBB Pdt/chou fleur saumon N 265g (1 portion)</t>
  </si>
  <si>
    <t>MIXEBB Pdt/haricots volaille N 265g (1 portion)</t>
  </si>
  <si>
    <t>lundi 5 automne hiver</t>
  </si>
  <si>
    <t>mardi 5 automne hiver</t>
  </si>
  <si>
    <t>mercredi 5 automne hiver</t>
  </si>
  <si>
    <t>jeudi 5 automne hiver</t>
  </si>
  <si>
    <t>vendredi 5 automne hiver</t>
  </si>
  <si>
    <t>samedi 5 automne hiver</t>
  </si>
  <si>
    <t>dimanche 5 automne hiver</t>
  </si>
  <si>
    <t>lundi 6 automne hiver</t>
  </si>
  <si>
    <t>mardi 6 automne hiver</t>
  </si>
  <si>
    <t>mercredi 6 automne hiver</t>
  </si>
  <si>
    <t>jeudi 6 automne hiver</t>
  </si>
  <si>
    <t>vendredi 6 automne hiver</t>
  </si>
  <si>
    <t>samedi 6 automne hiver</t>
  </si>
  <si>
    <t>dimanche 6 automne hiver</t>
  </si>
  <si>
    <t>Fromage frais philadelphia 16,6g CAM 06-04-008</t>
  </si>
  <si>
    <t>lundi 1 printemps été</t>
  </si>
  <si>
    <t>mardi 1 printemps été</t>
  </si>
  <si>
    <t>mercredi 1 printemps été</t>
  </si>
  <si>
    <t>jeudi 1 printemps été</t>
  </si>
  <si>
    <t>vendredi 1 printemps été</t>
  </si>
  <si>
    <t>samedi 1 printemps été</t>
  </si>
  <si>
    <t>dimanche 1 printemps été</t>
  </si>
  <si>
    <t>lundi 2 printemps été</t>
  </si>
  <si>
    <t>mardi 2 printemps été</t>
  </si>
  <si>
    <t>mercredi 2 printemps été</t>
  </si>
  <si>
    <t>jeudi 2 printemps été</t>
  </si>
  <si>
    <t>vendredi 2 printemps été</t>
  </si>
  <si>
    <t>samedi 2 printemps été</t>
  </si>
  <si>
    <t>dimanche 2 printemps été</t>
  </si>
  <si>
    <t>lundi 3 printemps été</t>
  </si>
  <si>
    <t>mardi 3 printemps été</t>
  </si>
  <si>
    <t>mercredi 3 printemps été</t>
  </si>
  <si>
    <t>jeudi 3 printemps été</t>
  </si>
  <si>
    <t>vendredi 3 printemps été</t>
  </si>
  <si>
    <t>samedi 3 printemps été</t>
  </si>
  <si>
    <t>dimanche 3 printemps été</t>
  </si>
  <si>
    <t>lundi 4 printemps été</t>
  </si>
  <si>
    <t>mardi 4 printemps été</t>
  </si>
  <si>
    <t>mercredi 4 printemps été</t>
  </si>
  <si>
    <t>jeudi 4 printemps été</t>
  </si>
  <si>
    <t>vendredi 4 printemps été</t>
  </si>
  <si>
    <t>samedi 4 printemps été</t>
  </si>
  <si>
    <t>dimanche 4 printemps été</t>
  </si>
  <si>
    <t>Potage courgettes HA SS 200ml</t>
  </si>
  <si>
    <t>Potage navets HA SS 200ml</t>
  </si>
  <si>
    <t>Potage Carottes HA SS 200ml</t>
  </si>
  <si>
    <t>Potage concombre HA SS 200ml</t>
  </si>
  <si>
    <t>Potage tomate SS 200ml</t>
  </si>
  <si>
    <t>Potage brocolis HA SS 200ml</t>
  </si>
  <si>
    <t xml:space="preserve">Potage concombre HA SS 200ml </t>
  </si>
  <si>
    <t>Potage épinards HA SS 200ml</t>
  </si>
  <si>
    <t>Potage chou fleur HA SS 200ml</t>
  </si>
  <si>
    <t>Potage andalou SS 200ml</t>
  </si>
  <si>
    <t xml:space="preserve">Potage navets HA SS 200ml </t>
  </si>
  <si>
    <t>Potage carottes HA SS 200ml</t>
  </si>
  <si>
    <t xml:space="preserve">Potage epinards HA SS 200ml </t>
  </si>
  <si>
    <t xml:space="preserve">Potage brocolis HA SS 200ml </t>
  </si>
  <si>
    <t xml:space="preserve">Potage courgette HA SS 200ml </t>
  </si>
  <si>
    <t>Potage carotte HA SS 200ml</t>
  </si>
  <si>
    <t xml:space="preserve">Potage épinards HA SS 200ml </t>
  </si>
  <si>
    <t>Dés de courgettes N 125g</t>
  </si>
  <si>
    <t>MIXEBB Pdt/carottes saumon N 265g (1 portion)</t>
  </si>
  <si>
    <t>MIXEBB Pdt/épinards veau N 265g (1 portion)</t>
  </si>
  <si>
    <t>Dés de carottes N</t>
  </si>
  <si>
    <t>Dés de chou fleur N</t>
  </si>
  <si>
    <t>MIXEBB Pdt/épinards Oeuf N 265g (1 portion)</t>
  </si>
  <si>
    <t>MIXEBB Pdt/chou fleur porc N 265g (1 portion)</t>
  </si>
  <si>
    <t>Dés de chou romanesco N</t>
  </si>
  <si>
    <t>MIXEBB Pdt/épinards oeuf N 265g (1 portion)</t>
  </si>
  <si>
    <t>Dés de carottes N 125g</t>
  </si>
  <si>
    <t>MIXEBB Pdt/brocolis saumon N 265g (1 portion)</t>
  </si>
  <si>
    <t>Dés de brocolis N 125g</t>
  </si>
  <si>
    <t>Haricots beurre SS 125g</t>
  </si>
  <si>
    <t>MIXEBB Pdt/épinards boeuf N 265g (1 portion)</t>
  </si>
  <si>
    <t xml:space="preserve">Dinde curry pommes  SS 75g </t>
  </si>
  <si>
    <t>MIXEBB Pdt/chou fleur veau N 265g (1 portion)</t>
  </si>
  <si>
    <t>MIXEBB Pdt/épinards porc N 265g (1 portion)</t>
  </si>
  <si>
    <t>Dés d ecarottes N 125g</t>
  </si>
  <si>
    <t>MIXEBB Pdt/courgettes saumon N 265g (1 portion)</t>
  </si>
  <si>
    <t xml:space="preserve">Purée au fenouil SS 250g </t>
  </si>
  <si>
    <t>Mixé haricots N 125g</t>
  </si>
  <si>
    <t>Ragout de dinde s/champignons SS 75g</t>
  </si>
  <si>
    <t xml:space="preserve">Haché de porc N 15g </t>
  </si>
  <si>
    <t>Dés de porc N 30g</t>
  </si>
  <si>
    <t xml:space="preserve">Mixé de courgettes N (HA) 125g </t>
  </si>
  <si>
    <t xml:space="preserve">Pommes vapeurs SS 125g </t>
  </si>
  <si>
    <t xml:space="preserve">Haché de poisson (hoki) N 15g </t>
  </si>
  <si>
    <t xml:space="preserve">Dés de poisson (hoki) N 30g </t>
  </si>
  <si>
    <t xml:space="preserve">Mixé de brocolis N (HA) 125g </t>
  </si>
  <si>
    <t xml:space="preserve">Dés de brocolis N 125g </t>
  </si>
  <si>
    <t xml:space="preserve">Purée aux brocolis SS 250g </t>
  </si>
  <si>
    <t xml:space="preserve">Haché d'oeuf dur N 15g </t>
  </si>
  <si>
    <t xml:space="preserve">Dés d'oeuf dur N 30g </t>
  </si>
  <si>
    <t xml:space="preserve">Mixé de chou fleur N (HA) 125g </t>
  </si>
  <si>
    <t xml:space="preserve">Chou fleur SS 125g </t>
  </si>
  <si>
    <t xml:space="preserve">Lentilles vertes N 60g  </t>
  </si>
  <si>
    <t xml:space="preserve">Dés de chou fleur N 125g </t>
  </si>
  <si>
    <t xml:space="preserve">Riz SS 125g </t>
  </si>
  <si>
    <t xml:space="preserve">Haché de volaille N 15g  </t>
  </si>
  <si>
    <t xml:space="preserve">Dés de volaille N 30g  </t>
  </si>
  <si>
    <t xml:space="preserve">Mixé de haricots verts N (HA) 125g  </t>
  </si>
  <si>
    <t xml:space="preserve">Haricots fins HA SS 125g  </t>
  </si>
  <si>
    <t xml:space="preserve">Purée SS 125g  </t>
  </si>
  <si>
    <t xml:space="preserve">Haché de saumon N 15g </t>
  </si>
  <si>
    <t xml:space="preserve">Dés de saumon N 30g </t>
  </si>
  <si>
    <t xml:space="preserve">Mixé de carotte N (HA) 125g </t>
  </si>
  <si>
    <t xml:space="preserve">Dés de bouquetière N 125g </t>
  </si>
  <si>
    <t xml:space="preserve">Bouquetière SS 125g </t>
  </si>
  <si>
    <t xml:space="preserve">Pâtes grecques SS 125g </t>
  </si>
  <si>
    <t xml:space="preserve">Haché de veau N 15g </t>
  </si>
  <si>
    <t xml:space="preserve">Dés de veau N 30g </t>
  </si>
  <si>
    <t xml:space="preserve">Mixé d'épinards N (HA) 125g </t>
  </si>
  <si>
    <t xml:space="preserve">Epinards hachés SS 125g </t>
  </si>
  <si>
    <t xml:space="preserve">Pommes en pelure SS 125g </t>
  </si>
  <si>
    <t xml:space="preserve">Haché de volaille N 15g </t>
  </si>
  <si>
    <t xml:space="preserve">Dés de volaille N 30g </t>
  </si>
  <si>
    <t xml:space="preserve">Mixé de carottes N (HA) 125g </t>
  </si>
  <si>
    <t xml:space="preserve">Dés de carottes N 125g </t>
  </si>
  <si>
    <t xml:space="preserve">Dinde aux petits légumes SS 75g </t>
  </si>
  <si>
    <t xml:space="preserve">Haché de boeuf N 15g </t>
  </si>
  <si>
    <t xml:space="preserve">Dés de boeuf N 30g </t>
  </si>
  <si>
    <t xml:space="preserve">Mixé de haricots verts N (HA) 125g </t>
  </si>
  <si>
    <t xml:space="preserve">Haricots verts SS 125g </t>
  </si>
  <si>
    <t xml:space="preserve">Pommes aux herbes SS 125g </t>
  </si>
  <si>
    <t xml:space="preserve">Haché de poisson N 15g </t>
  </si>
  <si>
    <t xml:space="preserve">Dés de poisson N 30g </t>
  </si>
  <si>
    <t xml:space="preserve">Mixé brocolis N (HA) 125g </t>
  </si>
  <si>
    <t xml:space="preserve">Purée SS 125g </t>
  </si>
  <si>
    <t xml:space="preserve">Dés de porc N 30g </t>
  </si>
  <si>
    <t xml:space="preserve">Dés de courgettes N 125g </t>
  </si>
  <si>
    <t xml:space="preserve">Dés de courgettes HA SS 125g </t>
  </si>
  <si>
    <t xml:space="preserve">Pois chiches N 60g </t>
  </si>
  <si>
    <t xml:space="preserve">Coquillettes SS 125g </t>
  </si>
  <si>
    <t xml:space="preserve">Mixé carottes N (HA) 125g </t>
  </si>
  <si>
    <t xml:space="preserve">Carottes batonnets  SS 125g </t>
  </si>
  <si>
    <t xml:space="preserve">Semoule SS 125g </t>
  </si>
  <si>
    <t xml:space="preserve">Dinde tikka massala  SS 75g </t>
  </si>
  <si>
    <t xml:space="preserve">Mixé chou fleur N (HA) 125g </t>
  </si>
  <si>
    <t xml:space="preserve">Jardinière romanesco SS 125g </t>
  </si>
  <si>
    <t xml:space="preserve">Haché d'œuf dur N 15g </t>
  </si>
  <si>
    <t xml:space="preserve">Dés d'œuf dur N 30g </t>
  </si>
  <si>
    <t xml:space="preserve">Mixé épinards N (HA) 125g </t>
  </si>
  <si>
    <t xml:space="preserve">Petits pois vichy SS 125g </t>
  </si>
  <si>
    <t xml:space="preserve">chou fleur SS 125g </t>
  </si>
  <si>
    <t xml:space="preserve">pâtes grecques SS 125g </t>
  </si>
  <si>
    <t xml:space="preserve">Mixé haricots N (HA) 125g </t>
  </si>
  <si>
    <t xml:space="preserve">chou romanesco SS 125g </t>
  </si>
  <si>
    <t xml:space="preserve">pommes persillées SS 125g </t>
  </si>
  <si>
    <t xml:space="preserve">Lentilles verts N 60g </t>
  </si>
  <si>
    <t xml:space="preserve">Dés de carottes HA SS 125g </t>
  </si>
  <si>
    <t xml:space="preserve">Dés de chou romanesco N 125g </t>
  </si>
  <si>
    <t xml:space="preserve">Mixé courgettes N (HA) 125g </t>
  </si>
  <si>
    <t xml:space="preserve">duo de courgettes SS 125g </t>
  </si>
  <si>
    <t>Purée SS 125g</t>
  </si>
  <si>
    <t xml:space="preserve">jardinière romanesco SS 125g </t>
  </si>
  <si>
    <t xml:space="preserve">riz SS 125g </t>
  </si>
  <si>
    <t xml:space="preserve">mixé épinards N (HA)125g </t>
  </si>
  <si>
    <t xml:space="preserve">épinards hachés SS 125g </t>
  </si>
  <si>
    <t xml:space="preserve">Pois chiche N 60g </t>
  </si>
  <si>
    <t xml:space="preserve">Légumes julienne SS 125g </t>
  </si>
  <si>
    <t xml:space="preserve">Pommes persillées SS 125g </t>
  </si>
  <si>
    <t xml:space="preserve">Chou romanesco SS 125g </t>
  </si>
  <si>
    <t xml:space="preserve">Dés de chou romanesco N125g </t>
  </si>
  <si>
    <t>Dotations CRECHES</t>
  </si>
  <si>
    <t>Pain blanc 800g -  20 tranches - 1</t>
  </si>
  <si>
    <t> Biscottes 2*7.5g (35779) - 1</t>
  </si>
  <si>
    <t>boisson de croissance soja BAMBIX 1L (26709) - 1</t>
  </si>
  <si>
    <t>lait de croissance bambix 1L ( 26710) - 3</t>
  </si>
  <si>
    <t>yaourt entier nature sucré nova 125g  (03-07-042) 1</t>
  </si>
  <si>
    <t>Crèches / Pédiatrie</t>
  </si>
  <si>
    <t xml:space="preserve">Raisins 1 grappe </t>
  </si>
  <si>
    <t>Betterfood boite 175g (19051) - 1</t>
  </si>
  <si>
    <t>Eau plate SPA 1,5 litre - 1 (maziers 381528)</t>
  </si>
  <si>
    <t>Eau plate SPA 33cl - 1 (maziers 371503)</t>
  </si>
  <si>
    <t>lait de croissance bambix 3*250ml ( 39556)</t>
  </si>
  <si>
    <t>lait entier 1l 70-60-66</t>
  </si>
  <si>
    <t>lait demi écrémé 1 litre (70 60 65) - 1</t>
  </si>
  <si>
    <t>huile d'olive BIO 500ml (29764)</t>
  </si>
  <si>
    <t>huile isio 4 2L (27359) 1</t>
  </si>
  <si>
    <t>huile de colza (7049) 1000ml - 1</t>
  </si>
  <si>
    <t>sel sachet 0,8g (28941) 1</t>
  </si>
  <si>
    <t>tetra brik œufs liquide 1L CAM 803007</t>
  </si>
  <si>
    <t>poivre sachet 0,14g (28939) 1</t>
  </si>
  <si>
    <t xml:space="preserve">Petits pois/jeunes carottes SS 125g </t>
  </si>
  <si>
    <t xml:space="preserve">MIXEBB Pdt/Brocolis N 250g </t>
  </si>
  <si>
    <t xml:space="preserve">MIXEBB Pdt/Brocolis poisson N 265g </t>
  </si>
  <si>
    <t>Dés de volaille N (30g CF)</t>
  </si>
  <si>
    <t>Sauce aromatique SS Ok lisse TM (CF 60ml)</t>
  </si>
  <si>
    <t>Sauce crème SS Ok lisse TM (CF 60ml)</t>
  </si>
  <si>
    <t>Haché de volaille N (15g CF)</t>
  </si>
  <si>
    <t xml:space="preserve">Riz N (CF 125g) </t>
  </si>
  <si>
    <t xml:space="preserve">Coquillettes SS (CF 125g) </t>
  </si>
  <si>
    <t>Dés de pommes vapeurs N (CF 125g)</t>
  </si>
  <si>
    <t xml:space="preserve">Purée N (CF 125g) </t>
  </si>
  <si>
    <t>Bouillon HA SS (CF 200ml)</t>
  </si>
  <si>
    <t xml:space="preserve">Potage chou fleur HA SS (CF 200ml) </t>
  </si>
  <si>
    <t xml:space="preserve">Potage carotte HA SS (CF 200ml) </t>
  </si>
  <si>
    <t xml:space="preserve">MIXEBB Pdt/Courgettes N (CF 250g) </t>
  </si>
  <si>
    <t xml:space="preserve">MIXEBB Pdt/Haricots Verts N (CF 250g) </t>
  </si>
  <si>
    <t xml:space="preserve">MIXEBB Pdt/Carottes N (CF 250g) </t>
  </si>
  <si>
    <t>v2 11/04/2025</t>
  </si>
  <si>
    <t>Potage Epinards HA SS (200ml)</t>
  </si>
  <si>
    <t>Haché de porc N (15g )</t>
  </si>
  <si>
    <t>Dés de porc N (30g)</t>
  </si>
  <si>
    <t xml:space="preserve">MIXEBB Pdt/courgettes N (250g) </t>
  </si>
  <si>
    <t>MIXEBB Pdt/courgettes porc N (265g)</t>
  </si>
  <si>
    <t>Mixé de courgettes N (125g)</t>
  </si>
  <si>
    <t xml:space="preserve">Mixé carottes N  (CF 125g) </t>
  </si>
  <si>
    <t>Mixé Haricots Verts N (CF 125g)</t>
  </si>
  <si>
    <t xml:space="preserve">Dés carottes N (CF 125g) </t>
  </si>
  <si>
    <t xml:space="preserve">Dés courgettes N CF 125g </t>
  </si>
  <si>
    <t xml:space="preserve">Haricots fins SS 125g </t>
  </si>
  <si>
    <t xml:space="preserve">Duo de carottes rustica SS 125g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</si>
</sst>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C]dddd\ d\ mmmm\ yyyy;@"/>
    <numFmt numFmtId="165" formatCode="&quot;01&quot;\-dd\-mm\-yyyy"/>
    <numFmt numFmtId="166" formatCode="#,##0.00\ &quot;€&quot;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3" tint="-0.499984740745262"/>
      <name val="Arial"/>
      <family val="2"/>
    </font>
    <font>
      <sz val="14"/>
      <color theme="3" tint="-0.499984740745262"/>
      <name val="Arial"/>
      <family val="2"/>
    </font>
    <font>
      <sz val="1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2"/>
      <color rgb="FF002060"/>
      <name val="Arial"/>
      <family val="2"/>
    </font>
    <font>
      <sz val="16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20"/>
      <color theme="3" tint="-0.499984740745262"/>
      <name val="Arial"/>
      <family val="2"/>
    </font>
    <font>
      <sz val="20"/>
      <name val="Arial"/>
      <family val="2"/>
    </font>
    <font>
      <b/>
      <sz val="14"/>
      <name val="Arial"/>
      <family val="2"/>
    </font>
    <font>
      <sz val="10"/>
      <color rgb="FF3333FF"/>
      <name val="Arial"/>
      <family val="2"/>
    </font>
    <font>
      <sz val="9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11"/>
      <name val="Calibri"/>
      <family val="2"/>
    </font>
    <font>
      <sz val="12"/>
      <name val="Arial"/>
      <family val="2"/>
    </font>
    <font>
      <sz val="12"/>
      <color rgb="FF002060"/>
      <name val="Arial"/>
      <family val="2"/>
    </font>
    <font>
      <sz val="12"/>
      <color indexed="56"/>
      <name val="Arial"/>
      <family val="2"/>
    </font>
    <font>
      <sz val="8"/>
      <color rgb="FF3333FF"/>
      <name val="Arial"/>
      <family val="2"/>
    </font>
    <font>
      <b/>
      <sz val="14"/>
      <color rgb="FF000000"/>
      <name val="Arial"/>
      <family val="2"/>
    </font>
    <font>
      <sz val="12"/>
      <color rgb="FF0F243E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139">
    <xf numFmtId="0" fontId="0" fillId="0" borderId="0" xfId="0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8" fillId="4" borderId="3" xfId="0" applyFont="1" applyFill="1" applyBorder="1" applyAlignment="1">
      <alignment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4" borderId="6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5" borderId="6" xfId="0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6" fontId="0" fillId="0" borderId="12" xfId="0" applyNumberFormat="1" applyBorder="1" applyAlignment="1">
      <alignment vertical="center"/>
    </xf>
    <xf numFmtId="16" fontId="8" fillId="0" borderId="3" xfId="0" applyNumberFormat="1" applyFont="1" applyBorder="1" applyAlignment="1">
      <alignment horizontal="center" vertical="center"/>
    </xf>
    <xf numFmtId="165" fontId="0" fillId="0" borderId="12" xfId="0" applyNumberFormat="1" applyBorder="1" applyAlignment="1">
      <alignment vertical="center"/>
    </xf>
    <xf numFmtId="164" fontId="10" fillId="7" borderId="6" xfId="0" applyNumberFormat="1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5" fillId="7" borderId="27" xfId="0" applyFont="1" applyFill="1" applyBorder="1" applyAlignment="1">
      <alignment vertical="center" wrapText="1"/>
    </xf>
    <xf numFmtId="0" fontId="5" fillId="7" borderId="0" xfId="0" applyFont="1" applyFill="1" applyAlignment="1">
      <alignment vertical="center"/>
    </xf>
    <xf numFmtId="0" fontId="8" fillId="6" borderId="7" xfId="0" applyFont="1" applyFill="1" applyBorder="1" applyAlignment="1">
      <alignment horizontal="center" vertical="center" wrapText="1"/>
    </xf>
    <xf numFmtId="0" fontId="16" fillId="7" borderId="27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7" fillId="7" borderId="27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/>
    </xf>
    <xf numFmtId="0" fontId="12" fillId="6" borderId="21" xfId="0" applyFont="1" applyFill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166" fontId="0" fillId="0" borderId="1" xfId="0" applyNumberFormat="1" applyBorder="1" applyAlignment="1">
      <alignment vertical="center"/>
    </xf>
    <xf numFmtId="0" fontId="3" fillId="9" borderId="9" xfId="0" applyFont="1" applyFill="1" applyBorder="1" applyAlignment="1">
      <alignment horizontal="center" vertical="center"/>
    </xf>
    <xf numFmtId="166" fontId="0" fillId="9" borderId="10" xfId="0" applyNumberForma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vertical="center"/>
      <protection locked="0"/>
    </xf>
    <xf numFmtId="0" fontId="5" fillId="0" borderId="27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16" fillId="6" borderId="27" xfId="0" applyFont="1" applyFill="1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6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8" fillId="6" borderId="18" xfId="0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17" fillId="0" borderId="27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22" fillId="6" borderId="4" xfId="0" applyFont="1" applyFill="1" applyBorder="1" applyAlignment="1">
      <alignment vertical="center"/>
    </xf>
    <xf numFmtId="0" fontId="17" fillId="0" borderId="27" xfId="0" applyFont="1" applyFill="1" applyBorder="1" applyAlignment="1">
      <alignment vertical="center" wrapText="1"/>
    </xf>
    <xf numFmtId="0" fontId="16" fillId="6" borderId="2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166" fontId="0" fillId="0" borderId="1" xfId="0" applyNumberForma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 wrapText="1"/>
    </xf>
    <xf numFmtId="0" fontId="24" fillId="10" borderId="30" xfId="0" applyFont="1" applyFill="1" applyBorder="1" applyAlignment="1">
      <alignment vertical="center" wrapText="1"/>
    </xf>
    <xf numFmtId="0" fontId="24" fillId="10" borderId="30" xfId="0" applyFont="1" applyFill="1" applyBorder="1" applyAlignment="1">
      <alignment vertical="center"/>
    </xf>
    <xf numFmtId="0" fontId="25" fillId="10" borderId="30" xfId="0" applyFont="1" applyFill="1" applyBorder="1" applyAlignment="1">
      <alignment vertical="center"/>
    </xf>
    <xf numFmtId="0" fontId="24" fillId="10" borderId="31" xfId="0" applyFont="1" applyFill="1" applyBorder="1" applyAlignment="1">
      <alignment vertical="center" wrapText="1"/>
    </xf>
    <xf numFmtId="0" fontId="26" fillId="10" borderId="30" xfId="0" applyFont="1" applyFill="1" applyBorder="1" applyAlignment="1">
      <alignment vertical="center" wrapText="1"/>
    </xf>
    <xf numFmtId="0" fontId="19" fillId="0" borderId="27" xfId="0" applyFont="1" applyFill="1" applyBorder="1" applyAlignment="1">
      <alignment horizontal="left" vertical="center"/>
    </xf>
    <xf numFmtId="0" fontId="21" fillId="0" borderId="27" xfId="0" applyFont="1" applyFill="1" applyBorder="1" applyAlignment="1">
      <alignment horizontal="left" vertical="center"/>
    </xf>
    <xf numFmtId="0" fontId="12" fillId="6" borderId="2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166" fontId="19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00FF00"/>
      <color rgb="FF99CCFF"/>
      <color rgb="FF333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ierson_a\AppData\Local\Microsoft\Windows\Temporary%20Internet%20Files\Content.Outlook\8SGAVFYS\Menu%20hiver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menu brut"/>
      <sheetName val="Reca ingrédient brut "/>
      <sheetName val="Reca ingrédient "/>
      <sheetName val="Menus hiver MR "/>
      <sheetName val="Menus hiver hopital"/>
      <sheetName val="Menus hiver prix revient"/>
      <sheetName val="Semaine 1"/>
      <sheetName val="Semaine 2"/>
      <sheetName val="Semaine 3"/>
      <sheetName val="Semaine 4"/>
      <sheetName val="Semaine 5"/>
      <sheetName val="Semaine 6"/>
      <sheetName val="BL Lundi 1"/>
      <sheetName val="BL mardi 1"/>
      <sheetName val="BL mercredi 1"/>
      <sheetName val="BL jeudi 1"/>
      <sheetName val="BL vendredi 1 "/>
      <sheetName val="BL samedi 1"/>
      <sheetName val="BL dimanche 1"/>
      <sheetName val="BL lundi 2 "/>
      <sheetName val="BL  mardi 2"/>
      <sheetName val="BL  mercredi 2"/>
      <sheetName val="BL jeudi 2"/>
      <sheetName val="BL  vendredi 2"/>
      <sheetName val="BL samedi 2"/>
      <sheetName val="BL  dimanche 2"/>
      <sheetName val="BL  lundi 3"/>
      <sheetName val="BL  mardi 3"/>
      <sheetName val="BL  mercredi 3"/>
      <sheetName val="BL  jeudi 3"/>
      <sheetName val="BL  vendredi 3"/>
      <sheetName val="BL samedi 3"/>
      <sheetName val="BL  dimanche 3"/>
      <sheetName val="BL  lundi 4"/>
      <sheetName val="BL mardi 4"/>
      <sheetName val="BL mercredi 4 "/>
      <sheetName val="BL jeudi 4 "/>
      <sheetName val="BL vendredi 4"/>
      <sheetName val="BL samedi 4"/>
      <sheetName val="BL dimanche 4"/>
      <sheetName val="BL Lundi 5"/>
      <sheetName val="BL mardi 5"/>
      <sheetName val="BL mercredi 5"/>
      <sheetName val="BL jeudi 5"/>
      <sheetName val="BL vendredi 5"/>
      <sheetName val="BL samedi 5"/>
      <sheetName val="BL Dimanche 5 "/>
      <sheetName val="BL Lundi 6"/>
      <sheetName val="BL Mardi 6"/>
      <sheetName val="BL Mercredi 6"/>
      <sheetName val="BL jeudi 6"/>
      <sheetName val="BL vendredi 6"/>
      <sheetName val="BL samedi 6"/>
      <sheetName val="BL dimanche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E134"/>
  <sheetViews>
    <sheetView view="pageBreakPreview" zoomScaleNormal="100" zoomScaleSheetLayoutView="10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été'!A1</f>
        <v>Crèches / Pédiatrie</v>
      </c>
    </row>
    <row r="2" spans="1:5" ht="16.5" thickBot="1" x14ac:dyDescent="0.25">
      <c r="A2" s="2"/>
    </row>
    <row r="3" spans="1:5" ht="24" thickBot="1" x14ac:dyDescent="0.25">
      <c r="A3" s="10">
        <f>'BASE cycle menu printemps été'!A3</f>
        <v>45789</v>
      </c>
    </row>
    <row r="4" spans="1:5" ht="16.5" thickBot="1" x14ac:dyDescent="0.25">
      <c r="A4" s="2" t="str">
        <f>'BASE cycle menu printemps été'!A4</f>
        <v>lundi 1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été'!A6</f>
        <v>0</v>
      </c>
      <c r="B6" s="80"/>
      <c r="C6" s="81"/>
      <c r="D6" s="81"/>
      <c r="E6" s="43">
        <f>SUM(B6:D6)</f>
        <v>0</v>
      </c>
    </row>
    <row r="7" spans="1:5" ht="15.75" x14ac:dyDescent="0.2">
      <c r="A7" s="19" t="str">
        <f>'BASE cycle menu printemps été'!A7</f>
        <v>Potage Epinards HA SS (200ml)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9" t="str">
        <f>'BASE cycle menu printemps été'!A8</f>
        <v>Haché de porc N (15g )</v>
      </c>
      <c r="B8" s="82"/>
      <c r="C8" s="83"/>
      <c r="D8" s="83"/>
      <c r="E8" s="43">
        <f t="shared" si="0"/>
        <v>0</v>
      </c>
    </row>
    <row r="9" spans="1:5" ht="15.75" x14ac:dyDescent="0.2">
      <c r="A9" s="19">
        <f>'BASE cycle menu printemps été'!A9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9" t="str">
        <f>'BASE cycle menu printemps été'!A10</f>
        <v>Dés de porc N (30g)</v>
      </c>
      <c r="B10" s="82"/>
      <c r="C10" s="83"/>
      <c r="D10" s="83"/>
      <c r="E10" s="43">
        <f t="shared" si="0"/>
        <v>0</v>
      </c>
    </row>
    <row r="11" spans="1:5" ht="15.75" x14ac:dyDescent="0.2">
      <c r="A11" s="19" t="str">
        <f>'BASE cycle menu printemps été'!A11</f>
        <v xml:space="preserve">MIXEBB Pdt/courgettes N (250g) </v>
      </c>
      <c r="B11" s="82"/>
      <c r="C11" s="83"/>
      <c r="D11" s="83"/>
      <c r="E11" s="43">
        <f t="shared" si="0"/>
        <v>0</v>
      </c>
    </row>
    <row r="12" spans="1:5" ht="15.75" x14ac:dyDescent="0.2">
      <c r="A12" s="19" t="str">
        <f>'BASE cycle menu printemps été'!A12</f>
        <v>MIXEBB Pdt/courgettes porc N (265g)</v>
      </c>
      <c r="B12" s="82"/>
      <c r="C12" s="83"/>
      <c r="D12" s="83"/>
      <c r="E12" s="43">
        <f t="shared" si="0"/>
        <v>0</v>
      </c>
    </row>
    <row r="13" spans="1:5" ht="15.75" x14ac:dyDescent="0.2">
      <c r="A13" s="20" t="str">
        <f>'BASE cycle menu printemps été'!A13</f>
        <v>Mixé de courgettes N (125g)</v>
      </c>
      <c r="B13" s="82"/>
      <c r="C13" s="83"/>
      <c r="D13" s="83"/>
      <c r="E13" s="43">
        <f t="shared" si="0"/>
        <v>0</v>
      </c>
    </row>
    <row r="14" spans="1:5" ht="15.75" x14ac:dyDescent="0.2">
      <c r="A14" s="20" t="str">
        <f>'BASE cycle menu printemps été'!A14</f>
        <v>Dés de courgettes N 125g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été'!A15</f>
        <v xml:space="preserve">Petits pois/jeunes carottes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9">
        <f>'BASE cycle menu printemps été'!A16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9" t="str">
        <f>'BASE cycle menu printemps été'!A17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08">
        <f>'BASE cycle menu printemps été'!A18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4" t="str">
        <f>'BASE cycle menu printemps été'!A20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4" t="str">
        <f>'BASE cycle menu printemps été'!A21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9" t="str">
        <f>'BASE cycle menu printemps été'!A23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9" t="str">
        <f>'BASE cycle menu printemps été'!A24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9" t="str">
        <f>'BASE cycle menu printemps été'!A25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9" t="str">
        <f>'BASE cycle menu printemps été'!A26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9" t="str">
        <f>'BASE cycle menu printemps été'!A27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9" t="str">
        <f>'BASE cycle menu printemps été'!A28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9" t="str">
        <f>'BASE cycle menu printemps été'!A29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9"/>
      <c r="B30" s="82"/>
      <c r="C30" s="83"/>
      <c r="D30" s="83"/>
      <c r="E30" s="43">
        <f t="shared" si="1"/>
        <v>0</v>
      </c>
    </row>
    <row r="31" spans="1:5" ht="15.75" x14ac:dyDescent="0.2">
      <c r="A31" s="19" t="str">
        <f>'BASE cycle menu printemps été'!A31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9" t="str">
        <f>'BASE cycle menu printemps été'!A32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9" t="str">
        <f>'BASE cycle menu printemps été'!A33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9" t="str">
        <f>'BASE cycle menu printemps été'!A34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9" t="str">
        <f>'BASE cycle menu printemps été'!A35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9">
        <f>'BASE cycle menu printemps été'!A36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4" t="str">
        <f>'BASE cycle menu printemps été'!A37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4" t="str">
        <f>'BASE cycle menu printemps été'!A38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4" t="str">
        <f>'BASE cycle menu printemps été'!A39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4">
        <f>'BASE cycle menu printemps été'!A40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115"/>
      <c r="C89" s="116"/>
      <c r="D89" s="116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18" t="s">
        <v>38</v>
      </c>
    </row>
    <row r="113" spans="1:5" ht="15" x14ac:dyDescent="0.2">
      <c r="A113" s="74"/>
      <c r="B113" s="76"/>
      <c r="C113" s="77"/>
      <c r="D113" s="77"/>
      <c r="E113" s="118" t="s">
        <v>39</v>
      </c>
    </row>
    <row r="114" spans="1:5" ht="15" x14ac:dyDescent="0.2">
      <c r="A114" s="74"/>
      <c r="B114" s="76"/>
      <c r="C114" s="77"/>
      <c r="D114" s="77"/>
      <c r="E114" s="118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12.75" customHeight="1" x14ac:dyDescent="0.2">
      <c r="A117" s="130"/>
      <c r="B117" s="33"/>
      <c r="C117" s="34"/>
      <c r="D117" s="34"/>
      <c r="E117" s="34"/>
    </row>
    <row r="118" spans="1:5" ht="12.75" customHeight="1" x14ac:dyDescent="0.2">
      <c r="A118" s="130"/>
      <c r="B118" s="36"/>
      <c r="C118" s="37"/>
      <c r="D118" s="37"/>
      <c r="E118" s="37"/>
    </row>
    <row r="119" spans="1:5" ht="12.75" customHeight="1" x14ac:dyDescent="0.2">
      <c r="A119" s="130"/>
      <c r="B119" s="36"/>
      <c r="C119" s="37"/>
      <c r="D119" s="37"/>
      <c r="E119" s="37"/>
    </row>
    <row r="120" spans="1:5" ht="12.75" customHeight="1" x14ac:dyDescent="0.2">
      <c r="A120" s="130"/>
      <c r="B120" s="36"/>
      <c r="C120" s="37"/>
      <c r="D120" s="37"/>
      <c r="E120" s="37"/>
    </row>
    <row r="121" spans="1:5" ht="12.75" customHeight="1" x14ac:dyDescent="0.2">
      <c r="A121" s="130"/>
      <c r="B121" s="36"/>
      <c r="C121" s="37"/>
      <c r="D121" s="37"/>
      <c r="E121" s="37"/>
    </row>
    <row r="122" spans="1:5" ht="13.5" customHeight="1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12.75" customHeight="1" x14ac:dyDescent="0.2">
      <c r="A129" s="130"/>
      <c r="B129" s="33"/>
      <c r="C129" s="34"/>
      <c r="D129" s="34"/>
      <c r="E129" s="34"/>
    </row>
    <row r="130" spans="1:5" ht="12.75" customHeight="1" x14ac:dyDescent="0.2">
      <c r="A130" s="130"/>
      <c r="B130" s="36"/>
      <c r="C130" s="37"/>
      <c r="D130" s="37"/>
      <c r="E130" s="37"/>
    </row>
    <row r="131" spans="1:5" ht="12.75" customHeight="1" x14ac:dyDescent="0.2">
      <c r="A131" s="130"/>
      <c r="B131" s="36"/>
      <c r="C131" s="37"/>
      <c r="D131" s="37"/>
      <c r="E131" s="37"/>
    </row>
    <row r="132" spans="1:5" ht="12.75" customHeight="1" x14ac:dyDescent="0.2">
      <c r="A132" s="130"/>
      <c r="B132" s="36"/>
      <c r="C132" s="37"/>
      <c r="D132" s="37"/>
      <c r="E132" s="37"/>
    </row>
    <row r="133" spans="1:5" ht="12.75" customHeight="1" x14ac:dyDescent="0.2">
      <c r="A133" s="130"/>
      <c r="B133" s="36"/>
      <c r="C133" s="37"/>
      <c r="D133" s="37"/>
      <c r="E133" s="37"/>
    </row>
    <row r="134" spans="1:5" ht="13.5" customHeight="1" thickBot="1" x14ac:dyDescent="0.25">
      <c r="A134" s="130"/>
      <c r="B134" s="39"/>
      <c r="C134" s="40"/>
      <c r="D134" s="40"/>
      <c r="E134" s="40"/>
    </row>
  </sheetData>
  <mergeCells count="5">
    <mergeCell ref="A128:A134"/>
    <mergeCell ref="A116:A122"/>
    <mergeCell ref="A124:A126"/>
    <mergeCell ref="B116:E116"/>
    <mergeCell ref="B128:E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E134"/>
  <sheetViews>
    <sheetView view="pageBreakPreview" topLeftCell="A19" zoomScale="96" zoomScaleNormal="100" zoomScaleSheetLayoutView="96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été'!S1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été'!S3</f>
        <v>45798</v>
      </c>
    </row>
    <row r="4" spans="1:5" ht="16.5" thickBot="1" x14ac:dyDescent="0.25">
      <c r="A4" s="2" t="str">
        <f>'BASE cycle menu printemps été'!S4</f>
        <v>mercredi 2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été'!S5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été'!S6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été'!S7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été'!S8</f>
        <v xml:space="preserve">Haché de porc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été'!S9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été'!S10</f>
        <v xml:space="preserve">Dés de porc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été'!S11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été'!S12</f>
        <v>MIXEBB Pdt/courgettes porc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été'!S13</f>
        <v xml:space="preserve">Mixé de courgettes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été'!S14</f>
        <v xml:space="preserve">Dés de courgettes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été'!S15</f>
        <v xml:space="preserve">Dés de courgettes HA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09" t="str">
        <f>'BASE cycle menu printemps été'!S16</f>
        <v xml:space="preserve">Pois chiches N 60g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été'!S17</f>
        <v xml:space="preserve">Coquillettes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été'!S18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été'!S19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été'!S20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été'!S21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été'!S22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été'!S23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été'!S24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été'!S25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été'!S26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été'!S27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été'!S28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été'!S29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été'!S30</f>
        <v>0</v>
      </c>
      <c r="B30" s="86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été'!S31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été'!S32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été'!S33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été'!S34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été'!S35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été'!S36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été'!S37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été'!S38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été'!S39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été'!S40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E134"/>
  <sheetViews>
    <sheetView view="pageBreakPreview" topLeftCell="A22" zoomScale="91" zoomScaleNormal="100" zoomScaleSheetLayoutView="91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été'!U1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été'!U3</f>
        <v>45799</v>
      </c>
    </row>
    <row r="4" spans="1:5" ht="16.5" thickBot="1" x14ac:dyDescent="0.25">
      <c r="A4" s="2" t="str">
        <f>'BASE cycle menu printemps été'!U4</f>
        <v>jeudi 2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été'!U5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été'!U6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été'!U7</f>
        <v>Potage andalou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été'!U8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été'!U9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été'!U10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été'!U11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été'!U12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été'!U13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été'!U14</f>
        <v>Dés de carottes N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été'!U15</f>
        <v xml:space="preserve">Carottes batonnets 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été'!U16</f>
        <v xml:space="preserve">Semoule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>
        <f>'BASE cycle menu printemps été'!U17</f>
        <v>0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09" t="str">
        <f>'BASE cycle menu printemps été'!U18</f>
        <v xml:space="preserve">Dinde tikka massala  SS 75g 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été'!U19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été'!U20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été'!U21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été'!U22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été'!U23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été'!U24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été'!U25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été'!U26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été'!U27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été'!U28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été'!U29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été'!U30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été'!U31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été'!U32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été'!U33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été'!U34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été'!U35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été'!U36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été'!U37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été'!U38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été'!U39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été'!U40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E134"/>
  <sheetViews>
    <sheetView view="pageBreakPreview" topLeftCell="A19" zoomScale="96" zoomScaleNormal="100" zoomScaleSheetLayoutView="96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été'!W1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été'!W3</f>
        <v>45800</v>
      </c>
    </row>
    <row r="4" spans="1:5" ht="16.5" thickBot="1" x14ac:dyDescent="0.25">
      <c r="A4" s="2" t="str">
        <f>'BASE cycle menu printemps été'!W4</f>
        <v>vendredi 2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été'!W5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été'!W6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été'!W7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été'!W8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été'!W9</f>
        <v>0</v>
      </c>
      <c r="B9" s="80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été'!W10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été'!W11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été'!W12</f>
        <v>MIXEBB Pdt/chou fleur saumon N 265g (1 portion)</v>
      </c>
      <c r="B12" s="80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été'!W13</f>
        <v xml:space="preserve">Mixé chou fleur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été'!W14</f>
        <v>Dés de chou fleur N</v>
      </c>
      <c r="B14" s="82"/>
      <c r="C14" s="83"/>
      <c r="D14" s="83"/>
      <c r="E14" s="43">
        <f t="shared" si="0"/>
        <v>0</v>
      </c>
    </row>
    <row r="15" spans="1:5" ht="15.75" x14ac:dyDescent="0.2">
      <c r="A15" s="18">
        <f>'BASE cycle menu printemps été'!W15</f>
        <v>0</v>
      </c>
      <c r="B15" s="80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été'!W16</f>
        <v xml:space="preserve">Jardinière romanesco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été'!W17</f>
        <v xml:space="preserve">Riz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été'!W18</f>
        <v>0</v>
      </c>
      <c r="B18" s="80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été'!W19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été'!W20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été'!W21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été'!W22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été'!W23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été'!W24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été'!W25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été'!W26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été'!W27</f>
        <v>Dés de pommes vapeurs N (CF 125g)</v>
      </c>
      <c r="B27" s="80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été'!W28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été'!W29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été'!W30</f>
        <v>0</v>
      </c>
      <c r="B30" s="80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été'!W31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été'!W32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été'!W33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été'!W34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été'!W35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été'!W36</f>
        <v>0</v>
      </c>
      <c r="B36" s="80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été'!W37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été'!W38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été'!W39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été'!W40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E134"/>
  <sheetViews>
    <sheetView view="pageBreakPreview" topLeftCell="A22" zoomScale="98" zoomScaleNormal="100" zoomScaleSheetLayoutView="98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été'!Y1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été'!Y3</f>
        <v>45801</v>
      </c>
    </row>
    <row r="4" spans="1:5" ht="16.5" thickBot="1" x14ac:dyDescent="0.25">
      <c r="A4" s="2" t="str">
        <f>'BASE cycle menu printemps été'!Y4</f>
        <v>samedi 2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été'!Y5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été'!Y6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été'!Y7</f>
        <v xml:space="preserve">Potage navets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été'!Y8</f>
        <v xml:space="preserve">Haché d'œuf dur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été'!Y9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été'!Y10</f>
        <v xml:space="preserve">Dés d'œuf dur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été'!Y11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été'!Y12</f>
        <v>MIXEBB Pdt/épinards Oeuf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été'!Y13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>
        <f>'BASE cycle menu printemps été'!Y14</f>
        <v>0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été'!Y15</f>
        <v xml:space="preserve">Epinards hachés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été'!Y16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>
        <f>'BASE cycle menu printemps été'!Y17</f>
        <v>0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 t="str">
        <f>'BASE cycle menu printemps été'!Y18</f>
        <v xml:space="preserve">Pommes vapeurs SS 125g 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été'!Y19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été'!Y20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été'!Y21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été'!Y22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été'!Y23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été'!Y24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été'!Y25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été'!Y26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été'!Y27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été'!Y28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été'!Y29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été'!Y30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été'!Y31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été'!Y32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été'!Y33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été'!Y34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été'!Y35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été'!Y36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été'!Y37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été'!Y38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été'!Y39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été'!Y40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E134"/>
  <sheetViews>
    <sheetView view="pageBreakPreview" topLeftCell="A16" zoomScale="95" zoomScaleNormal="100" zoomScaleSheetLayoutView="95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été'!AA1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été'!AA3</f>
        <v>45802</v>
      </c>
    </row>
    <row r="4" spans="1:5" ht="16.5" thickBot="1" x14ac:dyDescent="0.25">
      <c r="A4" s="2" t="str">
        <f>'BASE cycle menu printemps été'!AA4</f>
        <v>dimanche 2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été'!AA6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été'!AA7</f>
        <v>Potage brocolis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été'!AA8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été'!AA9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été'!AA10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été'!AA11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été'!AA12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été'!AA13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été'!AA14</f>
        <v xml:space="preserve">Dés de carottes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>
        <f>'BASE cycle menu printemps été'!AA15</f>
        <v>0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été'!AA16</f>
        <v xml:space="preserve">Petits pois vichy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>
        <f>'BASE cycle menu printemps été'!AA17</f>
        <v>0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 t="str">
        <f>'BASE cycle menu printemps été'!AA18</f>
        <v xml:space="preserve">Purée SS 125g 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été'!AA25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été'!AA27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été'!AA30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été'!AA32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été'!AA35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été'!AA36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été'!AA39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été'!AA40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39997558519241921"/>
  </sheetPr>
  <dimension ref="A1:E134"/>
  <sheetViews>
    <sheetView view="pageBreakPreview" topLeftCell="A22" zoomScale="95" zoomScaleNormal="100" zoomScaleSheetLayoutView="95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été'!AC1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été'!AC3</f>
        <v>45803</v>
      </c>
    </row>
    <row r="4" spans="1:5" ht="16.5" thickBot="1" x14ac:dyDescent="0.25">
      <c r="A4" s="2" t="str">
        <f>'BASE cycle menu printemps été'!AC4</f>
        <v>lundi 3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été'!AC6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été'!AC7</f>
        <v>Potage carottes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été'!AC8</f>
        <v xml:space="preserve">Haché de porc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été'!AC9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été'!AC10</f>
        <v xml:space="preserve">Dés de porc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été'!AC11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été'!AC12</f>
        <v>MIXEBB Pdt/chou fleur porc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été'!AC13</f>
        <v xml:space="preserve">Mixé de chou fleur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été'!AC14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>
        <f>'BASE cycle menu printemps été'!AC15</f>
        <v>0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été'!AC16</f>
        <v xml:space="preserve">chou fleur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été'!AC17</f>
        <v xml:space="preserve">pâtes grecques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été'!AC18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été'!AC25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été'!AC27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été'!AC30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été'!AC32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été'!AC35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été'!AC36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été'!AC39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été'!AC40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E134"/>
  <sheetViews>
    <sheetView view="pageBreakPreview" topLeftCell="A19" zoomScale="87" zoomScaleNormal="100" zoomScaleSheetLayoutView="87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été'!AE1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été'!AE3</f>
        <v>45804</v>
      </c>
    </row>
    <row r="4" spans="1:5" ht="16.5" thickBot="1" x14ac:dyDescent="0.25">
      <c r="A4" s="2" t="str">
        <f>'BASE cycle menu printemps été'!AE4</f>
        <v>mardi 3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été'!AE6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été'!AE7</f>
        <v xml:space="preserve">Potage epinards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été'!AE8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été'!AE9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été'!AE10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été'!AE11</f>
        <v>MIXEBB Pdt/haricots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été'!AE12</f>
        <v>MIXEBB Pdt/haricots poisson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été'!AE13</f>
        <v xml:space="preserve">Mixé haricots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>
        <f>'BASE cycle menu printemps été'!AE14</f>
        <v>0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été'!AE15</f>
        <v>Dés de chou romanesco N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été'!AE16</f>
        <v xml:space="preserve">chou romanesco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été'!AE17</f>
        <v xml:space="preserve">pommes persillées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été'!AE18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été'!AE20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été'!AE21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été'!AE22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été'!AE23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été'!AE24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été'!AE25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été'!AE26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été'!AE27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été'!AE28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été'!AE29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été'!AE30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été'!AE31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été'!AE32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été'!AE33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été'!AE34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été'!AE35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été'!AE36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été'!AE37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été'!AE38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été'!AE39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été'!AE40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5" tint="0.39997558519241921"/>
  </sheetPr>
  <dimension ref="A1:E134"/>
  <sheetViews>
    <sheetView view="pageBreakPreview" topLeftCell="A19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été'!AG1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été'!AG3</f>
        <v>45805</v>
      </c>
    </row>
    <row r="4" spans="1:5" ht="16.5" thickBot="1" x14ac:dyDescent="0.25">
      <c r="A4" s="2" t="str">
        <f>'BASE cycle menu printemps été'!AG4</f>
        <v>mercredi 3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été'!AG5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été'!AG6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été'!AG7</f>
        <v xml:space="preserve">Potage brocolis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été'!AG8</f>
        <v xml:space="preserve">Haché d'oeuf dur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été'!AG9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été'!AG10</f>
        <v xml:space="preserve">Dés d'oeuf dur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été'!AG11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été'!AG12</f>
        <v>MIXEBB Pdt/épinards oeuf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été'!AG13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09" t="str">
        <f>'BASE cycle menu printemps été'!AG14</f>
        <v xml:space="preserve">Dés de bouquetière N 125g </v>
      </c>
      <c r="B14" s="86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été'!AG15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09" t="str">
        <f>'BASE cycle menu printemps été'!AG16</f>
        <v xml:space="preserve">Lentilles verts N 60g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été'!AG17</f>
        <v xml:space="preserve">Riz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été'!AG18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été'!AG19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été'!AG20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été'!AG21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été'!AG22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été'!AG23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été'!AG24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été'!AG25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été'!AG26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été'!AG27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été'!AG28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été'!AG29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été'!AG30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été'!AG31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été'!AG32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été'!AG33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été'!AG34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été'!AG35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été'!AG36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été'!AG37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été'!AG38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été'!AG39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été'!AG40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39997558519241921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été'!AI1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été'!AI3</f>
        <v>45806</v>
      </c>
    </row>
    <row r="4" spans="1:5" ht="16.5" thickBot="1" x14ac:dyDescent="0.25">
      <c r="A4" s="2" t="str">
        <f>'BASE cycle menu printemps été'!AI4</f>
        <v>jeudi 3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été'!AI5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été'!AI6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été'!AI7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été'!AI8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été'!AI9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été'!AI10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été'!AI11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été'!AI12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été'!AI13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été'!AI14</f>
        <v>Dés de carottes N 125g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été'!AI15</f>
        <v xml:space="preserve">Dés de carottes HA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été'!AI16</f>
        <v xml:space="preserve">Pommes vapeurs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>
        <f>'BASE cycle menu printemps été'!AI17</f>
        <v>0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 t="str">
        <f>'BASE cycle menu printemps été'!AI18</f>
        <v xml:space="preserve">Dinde curry pommes  SS 75g 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été'!AI19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été'!AI20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été'!AI21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été'!AI22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été'!AI23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été'!AI24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été'!AI25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été'!AI26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été'!AI27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été'!AI28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été'!AI29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été'!AI30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été'!AI31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été'!AI32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été'!AI33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été'!AI34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été'!AI35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été'!AI36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été'!AI37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été'!AI38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été'!AI39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été'!AI40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 tint="0.39997558519241921"/>
  </sheetPr>
  <dimension ref="A1:E134"/>
  <sheetViews>
    <sheetView view="pageBreakPreview" topLeftCell="A22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été'!AK1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été'!AK3</f>
        <v>45807</v>
      </c>
    </row>
    <row r="4" spans="1:5" ht="16.5" thickBot="1" x14ac:dyDescent="0.25">
      <c r="A4" s="2" t="str">
        <f>'BASE cycle menu printemps été'!AK4</f>
        <v>vendredi 3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été'!AK4</f>
        <v>vendredi 3 printemps été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été'!AK6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été'!AK7</f>
        <v>Potage tomate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été'!AK8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été'!AK9</f>
        <v>0</v>
      </c>
      <c r="B9" s="80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été'!AK10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été'!AK11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été'!AK12</f>
        <v>MIXEBB Pdt/brocolis saumon N 265g (1 portion)</v>
      </c>
      <c r="B12" s="80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été'!AK13</f>
        <v xml:space="preserve">Mixé brocolis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été'!AK14</f>
        <v>Dés de brocolis N 125g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été'!AK15</f>
        <v>Haricots beurre SS 125g</v>
      </c>
      <c r="B15" s="80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été'!AK16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été'!AK17</f>
        <v xml:space="preserve">Purée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été'!AK18</f>
        <v>0</v>
      </c>
      <c r="B18" s="80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été'!AK19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été'!AK20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été'!AK21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été'!AK22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été'!AK23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été'!AK24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été'!AK24</f>
        <v xml:space="preserve">Potage chou fleur HA SS (CF 200ml) 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été'!AK26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été'!AK27</f>
        <v>Dés de pommes vapeurs N (CF 125g)</v>
      </c>
      <c r="B27" s="80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été'!AK28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été'!AK29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été'!AK30</f>
        <v>0</v>
      </c>
      <c r="B30" s="80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été'!AK31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été'!AK32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été'!AK33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été'!AK34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été'!AK35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été'!AK36</f>
        <v>0</v>
      </c>
      <c r="B36" s="80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été'!AK37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été'!AK38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été'!AK39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été'!AK40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134"/>
  <sheetViews>
    <sheetView view="pageBreakPreview" topLeftCell="A16" zoomScaleNormal="100" zoomScaleSheetLayoutView="10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été'!C1</f>
        <v>Crèches / Pédiatrie</v>
      </c>
    </row>
    <row r="2" spans="1:5" ht="16.5" thickBot="1" x14ac:dyDescent="0.25">
      <c r="A2" s="2"/>
    </row>
    <row r="3" spans="1:5" ht="24" thickBot="1" x14ac:dyDescent="0.25">
      <c r="A3" s="10">
        <f>'BASE cycle menu printemps été'!C3</f>
        <v>45790</v>
      </c>
    </row>
    <row r="4" spans="1:5" ht="16.5" thickBot="1" x14ac:dyDescent="0.25">
      <c r="A4" s="2" t="str">
        <f>'BASE cycle menu printemps été'!C4</f>
        <v>mardi 1 printemps été</v>
      </c>
      <c r="B4" s="16"/>
      <c r="C4" s="16"/>
      <c r="D4" s="16"/>
      <c r="E4" s="16"/>
    </row>
    <row r="5" spans="1:5" ht="16.5" thickBot="1" x14ac:dyDescent="0.25">
      <c r="A5" s="8" t="str">
        <f>'BASE cycle menu printemps été'!C5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2">
        <f>'BASE cycle menu printemps été'!C6</f>
        <v>0</v>
      </c>
      <c r="B6" s="80"/>
      <c r="C6" s="81"/>
      <c r="D6" s="81"/>
      <c r="E6" s="43">
        <f>SUM(B6:D6)</f>
        <v>0</v>
      </c>
    </row>
    <row r="7" spans="1:5" ht="15.75" x14ac:dyDescent="0.2">
      <c r="A7" s="12" t="str">
        <f>'BASE cycle menu printemps été'!C7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2" t="str">
        <f>'BASE cycle menu printemps été'!C8</f>
        <v xml:space="preserve">Haché de poisson (hoki) N 15g </v>
      </c>
      <c r="B8" s="82"/>
      <c r="C8" s="83"/>
      <c r="D8" s="83"/>
      <c r="E8" s="43">
        <f t="shared" si="0"/>
        <v>0</v>
      </c>
    </row>
    <row r="9" spans="1:5" ht="15.75" x14ac:dyDescent="0.2">
      <c r="A9" s="12">
        <f>'BASE cycle menu printemps été'!C9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2" t="str">
        <f>'BASE cycle menu printemps été'!C10</f>
        <v xml:space="preserve">Dés de poisson (hoki) N 30g </v>
      </c>
      <c r="B10" s="82"/>
      <c r="C10" s="83"/>
      <c r="D10" s="83"/>
      <c r="E10" s="43">
        <f t="shared" si="0"/>
        <v>0</v>
      </c>
    </row>
    <row r="11" spans="1:5" ht="15.75" x14ac:dyDescent="0.2">
      <c r="A11" s="12" t="str">
        <f>'BASE cycle menu printemps été'!C11</f>
        <v xml:space="preserve">MIXEBB Pdt/Brocolis N 250g </v>
      </c>
      <c r="B11" s="82"/>
      <c r="C11" s="83"/>
      <c r="D11" s="83"/>
      <c r="E11" s="43">
        <f t="shared" si="0"/>
        <v>0</v>
      </c>
    </row>
    <row r="12" spans="1:5" ht="15.75" x14ac:dyDescent="0.2">
      <c r="A12" s="12" t="str">
        <f>'BASE cycle menu printemps été'!C12</f>
        <v xml:space="preserve">MIXEBB Pdt/Brocolis poisson N 265g </v>
      </c>
      <c r="B12" s="82"/>
      <c r="C12" s="83"/>
      <c r="D12" s="83"/>
      <c r="E12" s="43">
        <f t="shared" si="0"/>
        <v>0</v>
      </c>
    </row>
    <row r="13" spans="1:5" ht="15.75" x14ac:dyDescent="0.2">
      <c r="A13" s="12" t="str">
        <f>'BASE cycle menu printemps été'!C13</f>
        <v xml:space="preserve">Mixé de brocolis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2" t="str">
        <f>'BASE cycle menu printemps été'!C14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07" t="str">
        <f>'BASE cycle menu printemps été'!C15</f>
        <v xml:space="preserve">Purée aux brocolis SS 250g </v>
      </c>
      <c r="B15" s="82"/>
      <c r="C15" s="83"/>
      <c r="D15" s="83"/>
      <c r="E15" s="43">
        <f t="shared" si="0"/>
        <v>0</v>
      </c>
    </row>
    <row r="16" spans="1:5" ht="15.75" x14ac:dyDescent="0.2">
      <c r="A16" s="12">
        <f>'BASE cycle menu printemps été'!C16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2">
        <f>'BASE cycle menu printemps été'!C17</f>
        <v>0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2">
        <f>'BASE cycle menu printemps été'!C18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8" t="str">
        <f>'BASE cycle menu printemps été'!C19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2" t="str">
        <f>'BASE cycle menu printemps été'!C20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2" t="str">
        <f>'BASE cycle menu printemps été'!C21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2" t="str">
        <f>'BASE cycle menu printemps été'!C22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2" t="str">
        <f>'BASE cycle menu printemps été'!C23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2" t="str">
        <f>'BASE cycle menu printemps été'!C24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2" t="str">
        <f>'BASE cycle menu printemps été'!C25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2" t="str">
        <f>'BASE cycle menu printemps été'!C26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2" t="str">
        <f>'BASE cycle menu printemps été'!C27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2" t="str">
        <f>'BASE cycle menu printemps été'!C28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2" t="str">
        <f>'BASE cycle menu printemps été'!C29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3">
        <f>'BASE cycle menu printemps été'!C30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3" t="str">
        <f>'BASE cycle menu printemps été'!C31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3" t="str">
        <f>'BASE cycle menu printemps été'!C32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3" t="str">
        <f>'BASE cycle menu printemps été'!C33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3" t="str">
        <f>'BASE cycle menu printemps été'!C34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2" t="str">
        <f>'BASE cycle menu printemps été'!C35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3">
        <f>'BASE cycle menu printemps été'!C36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3" t="str">
        <f>'BASE cycle menu printemps été'!C37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3" t="str">
        <f>'BASE cycle menu printemps été'!C38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3" t="str">
        <f>'BASE cycle menu printemps été'!C39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3">
        <f>'BASE cycle menu printemps été'!C40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5"/>
      <c r="B109" s="76"/>
      <c r="C109" s="77"/>
      <c r="D109" s="77"/>
      <c r="E109" s="78"/>
    </row>
    <row r="110" spans="1:5" ht="20.100000000000001" customHeight="1" x14ac:dyDescent="0.2">
      <c r="A110" s="75"/>
      <c r="B110" s="76"/>
      <c r="C110" s="77"/>
      <c r="D110" s="77"/>
      <c r="E110" s="119" t="s">
        <v>35</v>
      </c>
    </row>
    <row r="111" spans="1:5" ht="20.100000000000001" customHeight="1" x14ac:dyDescent="0.2">
      <c r="A111" s="75"/>
      <c r="B111" s="76"/>
      <c r="C111" s="77"/>
      <c r="D111" s="77"/>
      <c r="E111" s="119" t="s">
        <v>36</v>
      </c>
    </row>
    <row r="112" spans="1:5" ht="20.100000000000001" customHeight="1" x14ac:dyDescent="0.2">
      <c r="A112" s="75"/>
      <c r="B112" s="76"/>
      <c r="C112" s="77"/>
      <c r="D112" s="77"/>
      <c r="E112" s="120" t="s">
        <v>38</v>
      </c>
    </row>
    <row r="113" spans="1:5" ht="15" x14ac:dyDescent="0.2">
      <c r="A113" s="75"/>
      <c r="B113" s="76"/>
      <c r="C113" s="77"/>
      <c r="D113" s="77"/>
      <c r="E113" s="120" t="s">
        <v>39</v>
      </c>
    </row>
    <row r="114" spans="1:5" ht="15" x14ac:dyDescent="0.2">
      <c r="A114" s="75"/>
      <c r="B114" s="76"/>
      <c r="C114" s="77"/>
      <c r="D114" s="77"/>
      <c r="E114" s="120" t="s">
        <v>40</v>
      </c>
    </row>
    <row r="115" spans="1:5" ht="16.5" thickBot="1" x14ac:dyDescent="0.25">
      <c r="A115" s="75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 tint="0.39997558519241921"/>
  </sheetPr>
  <dimension ref="A1:E134"/>
  <sheetViews>
    <sheetView view="pageBreakPreview" topLeftCell="A19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été'!AM1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été'!AM3</f>
        <v>45808</v>
      </c>
    </row>
    <row r="4" spans="1:5" ht="16.5" thickBot="1" x14ac:dyDescent="0.25">
      <c r="A4" s="2" t="str">
        <f>'BASE cycle menu printemps été'!AM4</f>
        <v>samedi 3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été'!AM5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été'!AM6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été'!AM7</f>
        <v xml:space="preserve">Potage courgette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été'!AM8</f>
        <v xml:space="preserve">Haché de boeuf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été'!AM9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été'!AM10</f>
        <v xml:space="preserve">Dés de boeuf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été'!AM11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été'!AM12</f>
        <v>MIXEBB Pdt/épinards boeuf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été'!AM13</f>
        <v xml:space="preserve">Mixé épinards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été'!AM14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été'!AM15</f>
        <v xml:space="preserve">Epinards hachés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été'!AM16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été'!AM17</f>
        <v xml:space="preserve">Pommes en pelure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été'!AM18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été'!AM19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été'!AM20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été'!AM21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été'!AM22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été'!AM23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été'!AM24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été'!AM25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été'!AM26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été'!AM27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été'!AM28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été'!AM29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été'!AM30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été'!AM31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été'!AM32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été'!AM33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été'!AM34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été'!AM35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été'!AM36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été'!AM37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été'!AM38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été'!AM39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été'!AM40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5" tint="0.39997558519241921"/>
  </sheetPr>
  <dimension ref="A1:E134"/>
  <sheetViews>
    <sheetView view="pageBreakPreview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été'!AO1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été'!AO3</f>
        <v>45809</v>
      </c>
    </row>
    <row r="4" spans="1:5" ht="16.5" thickBot="1" x14ac:dyDescent="0.25">
      <c r="A4" s="2" t="str">
        <f>'BASE cycle menu printemps été'!AO4</f>
        <v>dimanche 3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été'!AO5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été'!AO6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été'!AO7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été'!AO8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été'!AO9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été'!AO10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été'!AO11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été'!AO12</f>
        <v>MIXEBB Pdt/courgettes volaille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été'!AO13</f>
        <v xml:space="preserve">Mixé courgettes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été'!AO14</f>
        <v>Dés de courgettes N 125g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été'!AO15</f>
        <v xml:space="preserve">duo de courgettes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été'!AO16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été'!AO17</f>
        <v>Purée SS 125g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été'!AO18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été'!AO19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été'!AO20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été'!AO21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été'!AO22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été'!AO23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été'!AO24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été'!AO25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été'!AO26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été'!AO27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été'!AO28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été'!AO29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été'!AO30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été'!AO31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été'!AO32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été'!AO33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été'!AO34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été'!AO35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été'!AO36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été'!AO37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été'!AO38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été'!AO39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été'!AO40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été'!AQ1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été'!AQ3</f>
        <v>45810</v>
      </c>
    </row>
    <row r="4" spans="1:5" ht="16.5" thickBot="1" x14ac:dyDescent="0.25">
      <c r="A4" s="2" t="str">
        <f>'BASE cycle menu printemps été'!AQ4</f>
        <v>lundi 4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été'!AQ5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été'!AQ6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été'!AQ7</f>
        <v>Potage carotte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été'!AQ8</f>
        <v xml:space="preserve">Haché de veau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été'!AQ9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été'!AQ10</f>
        <v xml:space="preserve">Dés de veau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été'!AQ11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été'!AQ12</f>
        <v>MIXEBB Pdt/chou fleur veau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été'!AQ13</f>
        <v xml:space="preserve">Mixé chou fleur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été'!AQ14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été'!AQ15</f>
        <v xml:space="preserve">Chou fleur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09">
        <f>'BASE cycle menu printemps été'!AQ16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>
        <f>'BASE cycle menu printemps été'!AQ17</f>
        <v>0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 t="str">
        <f>'BASE cycle menu printemps été'!AQ18</f>
        <v xml:space="preserve">Purée SS 125g 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été'!AQ19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été'!AQ20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été'!AQ21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été'!AQ22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été'!AQ23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été'!AQ24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été'!AQ25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été'!AQ26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été'!AQ27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été'!AQ28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été'!AQ29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été'!AQ30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été'!AQ31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été'!AQ32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été'!AQ33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été'!AQ34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été'!AQ35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été'!AQ36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été'!AQ37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été'!AQ38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été'!AQ39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été'!AQ40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été'!AS1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été'!AS3</f>
        <v>45811</v>
      </c>
    </row>
    <row r="4" spans="1:5" ht="16.5" thickBot="1" x14ac:dyDescent="0.25">
      <c r="A4" s="2" t="str">
        <f>'BASE cycle menu printemps été'!AS4</f>
        <v>mardi 4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été'!AS5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été'!AS6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été'!AS7</f>
        <v xml:space="preserve">Potage épinards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été'!AS8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été'!AS9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été'!AS10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été'!AS11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été'!AS12</f>
        <v>MIXEBB Pdt/brocolis poisson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été'!AS13</f>
        <v xml:space="preserve">Mixé de brocolis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été'!AS14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>
        <f>'BASE cycle menu printemps été'!AS15</f>
        <v>0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été'!AS16</f>
        <v xml:space="preserve">jardinière romanesco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été'!AS17</f>
        <v xml:space="preserve">riz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été'!AS18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été'!AS19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été'!AS20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été'!AS21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été'!AS22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été'!AS23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été'!AS24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été'!AS25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été'!AS26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été'!AS27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été'!AS28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été'!AS29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été'!AS30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été'!AS31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été'!AS32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été'!AS33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été'!AS34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été'!AS35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été'!AS36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été'!AS37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été'!AS38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été'!AS39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été'!AS40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été'!AU1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été'!AU3</f>
        <v>45812</v>
      </c>
    </row>
    <row r="4" spans="1:5" ht="16.5" thickBot="1" x14ac:dyDescent="0.25">
      <c r="A4" s="2" t="str">
        <f>'BASE cycle menu printemps été'!AU4</f>
        <v>mercredi 4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été'!AU5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été'!AU6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été'!AU7</f>
        <v xml:space="preserve">Potage navets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été'!AU8</f>
        <v xml:space="preserve">Haché de porc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été'!AU9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été'!AU10</f>
        <v>Dés de porc N 30g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été'!AU11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été'!AU12</f>
        <v>MIXEBB Pdt/épinards porc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été'!AU13</f>
        <v xml:space="preserve">mixé épinards N (HA)125g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été'!AU14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été'!AU15</f>
        <v xml:space="preserve">épinards hachés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09" t="str">
        <f>'BASE cycle menu printemps été'!AU16</f>
        <v xml:space="preserve">Pois chiche N 60g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été'!AU17</f>
        <v xml:space="preserve">Coquillettes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été'!AU18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été'!AU19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été'!AU20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été'!AU21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été'!AU22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été'!AU23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été'!AU24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été'!AU25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été'!AU26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été'!AU27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été'!AU28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été'!AU29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été'!AU30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été'!AU31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été'!AU32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été'!AU33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été'!AU34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été'!AU35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été'!AU36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été'!AU37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été'!AU38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été'!AU39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été'!AU40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été'!AW1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été'!AW3</f>
        <v>45813</v>
      </c>
    </row>
    <row r="4" spans="1:5" ht="16.5" thickBot="1" x14ac:dyDescent="0.25">
      <c r="A4" s="2" t="str">
        <f>'BASE cycle menu printemps été'!AW4</f>
        <v>jeudi 4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été'!AW5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été'!AW6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été'!AW7</f>
        <v>Potage courgettes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été'!AW8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été'!AW9</f>
        <v>0</v>
      </c>
      <c r="B9" s="80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été'!AW10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été'!AW11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été'!AW12</f>
        <v>MIXEBB Pdt/carottes volaille N 265g (1 portion)</v>
      </c>
      <c r="B12" s="80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été'!AW13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été'!AW14</f>
        <v>Dés d ecarottes N 125g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été'!AW15</f>
        <v xml:space="preserve">Légumes julienne SS 125g </v>
      </c>
      <c r="B15" s="80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été'!AW16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été'!AW17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été'!AW18</f>
        <v>0</v>
      </c>
      <c r="B18" s="80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été'!AW19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été'!AW20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été'!AW21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été'!AW22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été'!AW23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été'!AW24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été'!AW25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été'!AW26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été'!AW27</f>
        <v>Dés de pommes vapeurs N (CF 125g)</v>
      </c>
      <c r="B27" s="80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été'!AW28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été'!AW29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été'!AW30</f>
        <v>0</v>
      </c>
      <c r="B30" s="80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été'!AW31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été'!AW32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été'!AW33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été'!AW34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été'!AW35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été'!AW36</f>
        <v>0</v>
      </c>
      <c r="B36" s="80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été'!AW37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été'!AW38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été'!AW39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été'!AW40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A1:E134"/>
  <sheetViews>
    <sheetView view="pageBreakPreview" topLeftCell="A13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été'!AY1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été'!AY3</f>
        <v>45814</v>
      </c>
    </row>
    <row r="4" spans="1:5" ht="16.5" thickBot="1" x14ac:dyDescent="0.25">
      <c r="A4" s="2" t="str">
        <f>'BASE cycle menu printemps été'!AY4</f>
        <v>vendredi 4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été'!AY5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été'!AY6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été'!AY7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été'!AY8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été'!AY9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été'!AY10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été'!AY11</f>
        <v>MIXEBB Pdt/courgettes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été'!AY12</f>
        <v>MIXEBB Pdt/courgettes saumon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été'!AY13</f>
        <v xml:space="preserve">Mixé courgettes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été'!AY14</f>
        <v xml:space="preserve">Dés de courgettes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>
        <f>'BASE cycle menu printemps été'!AY15</f>
        <v>0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été'!AY16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été'!AY17</f>
        <v xml:space="preserve">Purée au fenouil SS 250g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été'!AY18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été'!AY19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été'!AY20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été'!AY21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été'!AY22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été'!AY23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été'!AY24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été'!AY25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été'!AY26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été'!AY27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été'!AY28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été'!AY29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été'!AY30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été'!AY31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été'!AY32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été'!AY33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été'!AY34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été'!AY35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été'!AY36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été'!AY37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été'!AY38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été'!AY39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été'!AY40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E134"/>
  <sheetViews>
    <sheetView view="pageBreakPreview" topLeftCell="A16" zoomScale="80" zoomScaleNormal="100" zoomScaleSheetLayoutView="8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été'!BA1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été'!BA3</f>
        <v>45815</v>
      </c>
    </row>
    <row r="4" spans="1:5" ht="16.5" thickBot="1" x14ac:dyDescent="0.25">
      <c r="A4" s="2" t="str">
        <f>'BASE cycle menu printemps été'!BA4</f>
        <v>samedi 4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été'!BA5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été'!BA6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été'!BA7</f>
        <v>Potage chou fleur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été'!BA8</f>
        <v xml:space="preserve">Haché d'œuf dur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été'!BA9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été'!BA10</f>
        <v xml:space="preserve">Dés d'œuf dur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été'!BA11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été'!BA12</f>
        <v>MIXEBB Pdt/carottes oeuf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été'!BA13</f>
        <v xml:space="preserve">Mixé carottes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>
        <f>'BASE cycle menu printemps été'!BA14</f>
        <v>0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été'!BA15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été'!BA16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été'!BA17</f>
        <v xml:space="preserve">Pommes persillées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été'!BA18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été'!BA19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été'!BA20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été'!BA21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été'!BA22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été'!BA23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été'!BA24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été'!BA25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été'!BA26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été'!BA27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été'!BA28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été'!BA29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été'!BA30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été'!BA31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été'!BA32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été'!BA33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été'!BA34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été'!BA35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été'!BA36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été'!BA37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été'!BA38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été'!BA39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été'!BA40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</sheetPr>
  <dimension ref="A1:E134"/>
  <sheetViews>
    <sheetView view="pageBreakPreview" topLeftCell="A61" zoomScale="80" zoomScaleNormal="100" zoomScaleSheetLayoutView="80" workbookViewId="0">
      <selection activeCell="C91" sqref="C91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été'!BC1</f>
        <v>Crèches / Pédiatrie</v>
      </c>
    </row>
    <row r="2" spans="1:5" ht="16.5" thickBot="1" x14ac:dyDescent="0.25">
      <c r="A2" s="2">
        <f>'BASE cycle menu printemps été'!BC2</f>
        <v>0</v>
      </c>
    </row>
    <row r="3" spans="1:5" ht="24" thickBot="1" x14ac:dyDescent="0.25">
      <c r="A3" s="9">
        <f>'BASE cycle menu printemps été'!BC3</f>
        <v>45816</v>
      </c>
    </row>
    <row r="4" spans="1:5" ht="16.5" thickBot="1" x14ac:dyDescent="0.25">
      <c r="A4" s="2" t="str">
        <f>'BASE cycle menu printemps été'!BC4</f>
        <v>dimanche 4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été'!BC5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été'!BC6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été'!BC7</f>
        <v>Potage andalou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été'!BC8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été'!BC9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été'!BC10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été'!BC11</f>
        <v>MIXEBB Pdt/haricots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été'!BC12</f>
        <v>MIXEBB Pdt/haricots volaille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été'!BC13</f>
        <v>Mixé haricots N 125g</v>
      </c>
      <c r="B13" s="82"/>
      <c r="C13" s="83"/>
      <c r="D13" s="83"/>
      <c r="E13" s="43">
        <f t="shared" si="0"/>
        <v>0</v>
      </c>
    </row>
    <row r="14" spans="1:5" ht="15.75" x14ac:dyDescent="0.2">
      <c r="A14" s="18">
        <f>'BASE cycle menu printemps été'!BC14</f>
        <v>0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été'!BC15</f>
        <v xml:space="preserve">Haricots fins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été'!BC16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été'!BC17</f>
        <v>Purée SS 125g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 t="str">
        <f>'BASE cycle menu printemps été'!BC18</f>
        <v>Ragout de dinde s/champignons SS 75g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été'!BC19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été'!BC20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été'!BC21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été'!BC22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été'!BC23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été'!BC24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été'!BC25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été'!BC26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été'!BC27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été'!BC28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été'!BC29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été'!BC30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été'!BC31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été'!BC32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été'!BC33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été'!BC34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été'!BC35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été'!BC36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été'!BC37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été'!BC38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été'!BC39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été'!BC40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16.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28" t="s">
        <v>35</v>
      </c>
    </row>
    <row r="111" spans="1:5" ht="20.100000000000001" customHeight="1" x14ac:dyDescent="0.2">
      <c r="A111" s="74"/>
      <c r="B111" s="76"/>
      <c r="C111" s="77"/>
      <c r="D111" s="77"/>
      <c r="E111" s="128" t="s">
        <v>36</v>
      </c>
    </row>
    <row r="112" spans="1:5" ht="20.100000000000001" customHeight="1" x14ac:dyDescent="0.2">
      <c r="A112" s="74"/>
      <c r="B112" s="76"/>
      <c r="C112" s="77"/>
      <c r="D112" s="77"/>
      <c r="E112" s="129" t="s">
        <v>38</v>
      </c>
    </row>
    <row r="113" spans="1:5" ht="15" x14ac:dyDescent="0.2">
      <c r="A113" s="74"/>
      <c r="B113" s="76"/>
      <c r="C113" s="77"/>
      <c r="D113" s="77"/>
      <c r="E113" s="129" t="s">
        <v>39</v>
      </c>
    </row>
    <row r="114" spans="1:5" ht="15" x14ac:dyDescent="0.2">
      <c r="A114" s="74"/>
      <c r="B114" s="76"/>
      <c r="C114" s="77"/>
      <c r="D114" s="77"/>
      <c r="E114" s="129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FF00"/>
  </sheetPr>
  <dimension ref="A1:I134"/>
  <sheetViews>
    <sheetView view="pageBreakPreview" topLeftCell="A25" zoomScaleNormal="100" zoomScaleSheetLayoutView="100" workbookViewId="0">
      <selection activeCell="A42" sqref="A42:A107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 t="str">
        <f>'BASE cycle menu printemps été'!BE1</f>
        <v>Crèches / Pédiatrie</v>
      </c>
    </row>
    <row r="2" spans="1:9" ht="16.5" thickBot="1" x14ac:dyDescent="0.25">
      <c r="A2" s="2">
        <f>'BASE cycle menu printemps été'!BE2</f>
        <v>0</v>
      </c>
    </row>
    <row r="3" spans="1:9" ht="24" thickBot="1" x14ac:dyDescent="0.25">
      <c r="A3" s="9">
        <f>'BASE cycle menu printemps été'!BE3</f>
        <v>45817</v>
      </c>
    </row>
    <row r="4" spans="1:9" ht="16.5" thickBot="1" x14ac:dyDescent="0.25">
      <c r="A4" s="2" t="str">
        <f>'BASE cycle menu printemps été'!BE4</f>
        <v>lundi 5 automne hiver</v>
      </c>
      <c r="B4" s="16"/>
      <c r="C4" s="16"/>
      <c r="D4" s="16"/>
      <c r="E4" s="16"/>
      <c r="F4" s="16"/>
      <c r="G4" s="16"/>
    </row>
    <row r="5" spans="1:9" ht="16.5" thickBot="1" x14ac:dyDescent="0.25">
      <c r="A5" s="17" t="str">
        <f>'BASE cycle menu printemps été'!BE5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>
        <f>'BASE cycle menu printemps été'!BE6</f>
        <v>0</v>
      </c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>
        <f>'BASE cycle menu printemps été'!BE7</f>
        <v>0</v>
      </c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>
        <f>'BASE cycle menu printemps été'!BE8</f>
        <v>0</v>
      </c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>
        <f>'BASE cycle menu printemps été'!BE9</f>
        <v>0</v>
      </c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>
        <f>'BASE cycle menu printemps été'!BE10</f>
        <v>0</v>
      </c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>
        <f>'BASE cycle menu printemps été'!BE11</f>
        <v>0</v>
      </c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>
        <f>'BASE cycle menu printemps été'!BE12</f>
        <v>0</v>
      </c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>
        <f>'BASE cycle menu printemps été'!BE13</f>
        <v>0</v>
      </c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>
        <f>'BASE cycle menu printemps été'!BE14</f>
        <v>0</v>
      </c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75" x14ac:dyDescent="0.2">
      <c r="A15" s="18">
        <f>'BASE cycle menu printemps été'!BE15</f>
        <v>0</v>
      </c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75" x14ac:dyDescent="0.2">
      <c r="A16" s="18">
        <f>'BASE cycle menu printemps été'!BE16</f>
        <v>0</v>
      </c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75" x14ac:dyDescent="0.2">
      <c r="A17" s="18">
        <f>'BASE cycle menu printemps été'!BE17</f>
        <v>0</v>
      </c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>
        <f>'BASE cycle menu printemps été'!BE18</f>
        <v>0</v>
      </c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5" thickBot="1" x14ac:dyDescent="0.25">
      <c r="A19" s="17" t="str">
        <f>'BASE cycle menu printemps été'!BE19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>
        <f>'BASE cycle menu printemps été'!BE20</f>
        <v>0</v>
      </c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>
        <f>'BASE cycle menu printemps été'!BE21</f>
        <v>0</v>
      </c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>
        <f>'BASE cycle menu printemps été'!BE22</f>
        <v>0</v>
      </c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>
        <f>'BASE cycle menu printemps été'!BE23</f>
        <v>0</v>
      </c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>
        <f>'BASE cycle menu printemps été'!BE24</f>
        <v>0</v>
      </c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>
        <f>'BASE cycle menu printemps été'!BE25</f>
        <v>0</v>
      </c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>
        <f>'BASE cycle menu printemps été'!BE26</f>
        <v>0</v>
      </c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>
        <f>'BASE cycle menu printemps été'!BE27</f>
        <v>0</v>
      </c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>
        <f>'BASE cycle menu printemps été'!BE28</f>
        <v>0</v>
      </c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>
        <f>'BASE cycle menu printemps été'!BE29</f>
        <v>0</v>
      </c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>
        <f>'BASE cycle menu printemps été'!BE30</f>
        <v>0</v>
      </c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>
        <f>'BASE cycle menu printemps été'!BE31</f>
        <v>0</v>
      </c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>
        <f>'BASE cycle menu printemps été'!BE32</f>
        <v>0</v>
      </c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>
        <f>'BASE cycle menu printemps été'!BE33</f>
        <v>0</v>
      </c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>
        <f>'BASE cycle menu printemps été'!BE34</f>
        <v>0</v>
      </c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>
        <f>'BASE cycle menu printemps été'!BE35</f>
        <v>0</v>
      </c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>
        <f>'BASE cycle menu printemps été'!BE36</f>
        <v>0</v>
      </c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>
        <f>'BASE cycle menu printemps été'!BE37</f>
        <v>0</v>
      </c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>
        <f>'BASE cycle menu printemps été'!BE38</f>
        <v>0</v>
      </c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>
        <f>'BASE cycle menu printemps été'!BE39</f>
        <v>0</v>
      </c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>
        <f>'BASE cycle menu printemps été'!BE40</f>
        <v>0</v>
      </c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>
        <f>'BASE cycle menu printemps été'!BE41</f>
        <v>0</v>
      </c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 t="s">
        <v>5</v>
      </c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 t="s">
        <v>6</v>
      </c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 t="s">
        <v>9</v>
      </c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134"/>
  <sheetViews>
    <sheetView view="pageBreakPreview" topLeftCell="A76" zoomScale="96" zoomScaleNormal="100" zoomScaleSheetLayoutView="96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été'!E1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été'!E3</f>
        <v>45791</v>
      </c>
    </row>
    <row r="4" spans="1:5" ht="16.5" thickBot="1" x14ac:dyDescent="0.25">
      <c r="A4" s="2" t="str">
        <f>'BASE cycle menu printemps été'!E4</f>
        <v>mercredi 1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été'!E5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été'!E6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été'!E7</f>
        <v>Potage navets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été'!E8</f>
        <v xml:space="preserve">Haché d'oeuf dur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été'!E9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été'!E10</f>
        <v xml:space="preserve">Dés d'oeuf dur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été'!E11</f>
        <v>MIXEBB Pdt/chou fleur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été'!E12</f>
        <v>MIXEBB Pdt/chou fleur oeuf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été'!E13</f>
        <v xml:space="preserve">Mixé de chou fleur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été'!E14</f>
        <v xml:space="preserve">Chou fleur SS 125g </v>
      </c>
      <c r="B14" s="82"/>
      <c r="C14" s="83"/>
      <c r="D14" s="83"/>
      <c r="E14" s="43">
        <f t="shared" si="0"/>
        <v>0</v>
      </c>
    </row>
    <row r="15" spans="1:5" ht="15.75" x14ac:dyDescent="0.2">
      <c r="A15" s="109" t="str">
        <f>'BASE cycle menu printemps été'!E15</f>
        <v xml:space="preserve">Lentilles vertes N 60g  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été'!E16</f>
        <v xml:space="preserve">Dés de chou fleur N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été'!E17</f>
        <v xml:space="preserve">Riz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été'!E18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été'!E19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été'!E20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été'!E21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été'!E22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été'!E23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été'!E33</f>
        <v xml:space="preserve">Dés carottes N (CF 125g)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été'!E25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été'!E26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été'!E27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été'!E28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été'!E29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été'!E30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été'!E31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été'!E32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/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été'!E34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été'!E35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été'!E36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été'!E37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été'!E38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été'!E39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été'!E40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16.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FF00"/>
  </sheetPr>
  <dimension ref="A1:I134"/>
  <sheetViews>
    <sheetView view="pageBreakPreview" topLeftCell="A19" zoomScale="80" zoomScaleNormal="100" zoomScaleSheetLayoutView="80" workbookViewId="0">
      <selection activeCell="A19"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4.2</v>
      </c>
      <c r="G15" s="73">
        <f t="shared" si="1"/>
        <v>0</v>
      </c>
      <c r="H15" s="45"/>
      <c r="I15" s="45"/>
    </row>
    <row r="16" spans="1:9" ht="15.75" x14ac:dyDescent="0.2">
      <c r="A16" s="109"/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/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09"/>
      <c r="B18" s="82"/>
      <c r="C18" s="83"/>
      <c r="D18" s="83"/>
      <c r="E18" s="43">
        <f t="shared" si="0"/>
        <v>0</v>
      </c>
      <c r="F18" s="70">
        <v>6</v>
      </c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8">
        <f>A3-3</f>
        <v>-3</v>
      </c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>
        <v>2.2000000000000002</v>
      </c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FF00"/>
  </sheetPr>
  <dimension ref="A1:I134"/>
  <sheetViews>
    <sheetView view="pageBreakPreview" topLeftCell="A19" zoomScale="80" zoomScaleNormal="100" zoomScaleSheetLayoutView="80" workbookViewId="0">
      <selection activeCell="A19"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>
        <v>6.6</v>
      </c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FF00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>
        <v>2.2000000000000002</v>
      </c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theme="2" tint="-0.499984740745262"/>
  </sheetPr>
  <dimension ref="A1:I134"/>
  <sheetViews>
    <sheetView view="pageBreakPreview" zoomScaleNormal="100" zoomScaleSheetLayoutView="10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>
        <v>2.2000000000000002</v>
      </c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/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/>
      <c r="G15" s="73">
        <f t="shared" si="1"/>
        <v>0</v>
      </c>
      <c r="H15" s="45"/>
      <c r="I15" s="45"/>
    </row>
    <row r="16" spans="1:9" ht="15.75" x14ac:dyDescent="0.2">
      <c r="A16" s="109"/>
      <c r="B16" s="82"/>
      <c r="C16" s="83"/>
      <c r="D16" s="83"/>
      <c r="E16" s="43">
        <f t="shared" si="0"/>
        <v>0</v>
      </c>
      <c r="F16" s="70">
        <v>3</v>
      </c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>
        <v>1</v>
      </c>
      <c r="E39" s="43">
        <f t="shared" si="2"/>
        <v>1</v>
      </c>
      <c r="F39" s="70">
        <v>4</v>
      </c>
      <c r="G39" s="73">
        <f t="shared" si="3"/>
        <v>4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4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4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0.24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4.24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0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0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75" x14ac:dyDescent="0.2">
      <c r="A15" s="109"/>
      <c r="B15" s="80"/>
      <c r="C15" s="83"/>
      <c r="D15" s="83"/>
      <c r="E15" s="43">
        <f t="shared" si="0"/>
        <v>0</v>
      </c>
      <c r="F15" s="70">
        <v>6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>
        <v>2.2000000000000002</v>
      </c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0"/>
      <c r="C18" s="83"/>
      <c r="D18" s="83"/>
      <c r="E18" s="43">
        <f t="shared" si="0"/>
        <v>0</v>
      </c>
      <c r="F18" s="70">
        <v>3</v>
      </c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0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0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0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0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0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E134"/>
  <sheetViews>
    <sheetView view="pageBreakPreview" topLeftCell="A13" zoomScale="106" zoomScaleNormal="100" zoomScaleSheetLayoutView="106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été'!G1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été'!G3</f>
        <v>45792</v>
      </c>
    </row>
    <row r="4" spans="1:5" ht="16.5" thickBot="1" x14ac:dyDescent="0.25">
      <c r="A4" s="2" t="str">
        <f>'BASE cycle menu printemps été'!G4</f>
        <v>jeudi 1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été'!G5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été'!G6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été'!G7</f>
        <v>Potage Carottes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été'!G8</f>
        <v xml:space="preserve">Haché de volaille N 15g 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été'!G9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été'!G10</f>
        <v xml:space="preserve">Dés de volaille N 30g 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été'!G11</f>
        <v>MIXEBB Pdt/haricots verts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été'!G12</f>
        <v>MIXEBB Pdt/haricots verts volaille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été'!G13</f>
        <v xml:space="preserve">Mixé de haricots verts N (HA) 125g 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été'!G14</f>
        <v xml:space="preserve">Dés de chou romanesco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été'!G15</f>
        <v xml:space="preserve">Haricots fins HA SS 125g  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été'!G16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été'!G17</f>
        <v xml:space="preserve">Purée SS 125g 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été'!G18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été'!G19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été'!G20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été'!G21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été'!G22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été'!G23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été'!G24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été'!G25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été'!G26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été'!G27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été'!G28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été'!G29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été'!G30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été'!G31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été'!G32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été'!G33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été'!G34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été'!G35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été'!G36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été'!G37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été'!G38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été'!G39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été'!G40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theme="2" tint="-0.499984740745262"/>
  </sheetPr>
  <dimension ref="A1:I134"/>
  <sheetViews>
    <sheetView view="pageBreakPreview" zoomScale="80" zoomScaleNormal="100" zoomScaleSheetLayoutView="80" workbookViewId="0">
      <selection sqref="A1:A1048576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>
        <v>4.2</v>
      </c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>
        <v>6</v>
      </c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>
        <f t="shared" si="4"/>
        <v>0</v>
      </c>
      <c r="F45" s="70">
        <v>0.30316000000000004</v>
      </c>
      <c r="G45" s="73">
        <f t="shared" si="5"/>
        <v>0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>
        <f>SUM(G42:G108)</f>
        <v>0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>
        <f>G110+G111</f>
        <v>0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>
        <f>(G112*6)/100</f>
        <v>0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>
        <f>G112+G113</f>
        <v>0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68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68"/>
      <c r="B117" s="33"/>
      <c r="C117" s="34"/>
      <c r="D117" s="34"/>
      <c r="E117" s="34"/>
      <c r="F117" s="35"/>
      <c r="G117" s="33"/>
    </row>
    <row r="118" spans="1:9" ht="25.5" x14ac:dyDescent="0.2">
      <c r="A118" s="68"/>
      <c r="B118" s="36"/>
      <c r="C118" s="37"/>
      <c r="D118" s="37"/>
      <c r="E118" s="37"/>
      <c r="F118" s="38"/>
      <c r="G118" s="36"/>
    </row>
    <row r="119" spans="1:9" ht="25.5" x14ac:dyDescent="0.2">
      <c r="A119" s="68"/>
      <c r="B119" s="36"/>
      <c r="C119" s="37"/>
      <c r="D119" s="37"/>
      <c r="E119" s="37"/>
      <c r="F119" s="38"/>
      <c r="G119" s="36"/>
    </row>
    <row r="120" spans="1:9" ht="25.5" x14ac:dyDescent="0.2">
      <c r="A120" s="68"/>
      <c r="B120" s="36"/>
      <c r="C120" s="37"/>
      <c r="D120" s="37"/>
      <c r="E120" s="37"/>
      <c r="F120" s="38"/>
      <c r="G120" s="36"/>
    </row>
    <row r="121" spans="1:9" ht="25.5" x14ac:dyDescent="0.2">
      <c r="A121" s="68"/>
      <c r="B121" s="36"/>
      <c r="C121" s="37"/>
      <c r="D121" s="37"/>
      <c r="E121" s="37"/>
      <c r="F121" s="38"/>
      <c r="G121" s="36"/>
    </row>
    <row r="122" spans="1:9" ht="26.25" thickBot="1" x14ac:dyDescent="0.25">
      <c r="A122" s="68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68"/>
      <c r="B124" s="33"/>
      <c r="C124" s="34"/>
      <c r="D124" s="34"/>
      <c r="E124" s="34"/>
      <c r="F124" s="35"/>
      <c r="G124" s="37"/>
    </row>
    <row r="125" spans="1:9" ht="25.5" x14ac:dyDescent="0.2">
      <c r="A125" s="68"/>
      <c r="B125" s="36"/>
      <c r="C125" s="37"/>
      <c r="D125" s="37"/>
      <c r="E125" s="37"/>
      <c r="F125" s="38"/>
      <c r="G125" s="37"/>
    </row>
    <row r="126" spans="1:9" ht="26.25" thickBot="1" x14ac:dyDescent="0.25">
      <c r="A126" s="68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6">
    <mergeCell ref="A128:A134"/>
    <mergeCell ref="B128:F128"/>
    <mergeCell ref="H5:I5"/>
    <mergeCell ref="H19:I19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2" tint="-0.499984740745262"/>
  </sheetPr>
  <dimension ref="A1:I134"/>
  <sheetViews>
    <sheetView view="pageBreakPreview" zoomScaleNormal="100" zoomScaleSheetLayoutView="100" workbookViewId="0">
      <selection activeCell="C8" sqref="C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6" width="8.5703125" style="6" customWidth="1"/>
    <col min="7" max="7" width="12.7109375" style="6" customWidth="1"/>
    <col min="8" max="9" width="15" style="6" customWidth="1"/>
    <col min="10" max="16384" width="11.42578125" style="6"/>
  </cols>
  <sheetData>
    <row r="1" spans="1:9" ht="30.75" customHeight="1" thickBot="1" x14ac:dyDescent="0.25">
      <c r="A1" s="27"/>
    </row>
    <row r="2" spans="1:9" ht="16.5" thickBot="1" x14ac:dyDescent="0.25">
      <c r="A2" s="2"/>
    </row>
    <row r="3" spans="1:9" ht="24" thickBot="1" x14ac:dyDescent="0.25">
      <c r="A3" s="9"/>
    </row>
    <row r="4" spans="1:9" ht="16.5" thickBot="1" x14ac:dyDescent="0.25">
      <c r="A4" s="2"/>
      <c r="B4" s="16"/>
      <c r="C4" s="16"/>
      <c r="D4" s="16"/>
      <c r="E4" s="16"/>
      <c r="F4" s="16"/>
      <c r="G4" s="16"/>
    </row>
    <row r="5" spans="1:9" ht="16.5" thickBot="1" x14ac:dyDescent="0.25">
      <c r="A5" s="17"/>
      <c r="B5" s="21" t="s">
        <v>0</v>
      </c>
      <c r="C5" s="22" t="s">
        <v>1</v>
      </c>
      <c r="D5" s="22" t="s">
        <v>2</v>
      </c>
      <c r="E5" s="44" t="s">
        <v>4</v>
      </c>
      <c r="F5" s="22" t="s">
        <v>34</v>
      </c>
      <c r="G5" s="71" t="s">
        <v>4</v>
      </c>
      <c r="H5" s="133" t="s">
        <v>10</v>
      </c>
      <c r="I5" s="134"/>
    </row>
    <row r="6" spans="1:9" ht="15.75" x14ac:dyDescent="0.2">
      <c r="A6" s="18"/>
      <c r="B6" s="80"/>
      <c r="C6" s="81"/>
      <c r="D6" s="81"/>
      <c r="E6" s="43">
        <f>SUM(B6:D6)</f>
        <v>0</v>
      </c>
      <c r="F6" s="70">
        <v>4.75</v>
      </c>
      <c r="G6" s="72">
        <f>E6*F6</f>
        <v>0</v>
      </c>
      <c r="H6" s="48"/>
      <c r="I6" s="45"/>
    </row>
    <row r="7" spans="1:9" ht="15.75" x14ac:dyDescent="0.2">
      <c r="A7" s="18"/>
      <c r="B7" s="82"/>
      <c r="C7" s="83"/>
      <c r="D7" s="83"/>
      <c r="E7" s="43">
        <f t="shared" ref="E7:E18" si="0">SUM(B7:D7)</f>
        <v>0</v>
      </c>
      <c r="F7" s="70">
        <v>2.5</v>
      </c>
      <c r="G7" s="73">
        <f t="shared" ref="G7:G18" si="1">E7*F7</f>
        <v>0</v>
      </c>
      <c r="H7" s="48"/>
      <c r="I7" s="46"/>
    </row>
    <row r="8" spans="1:9" ht="15.75" x14ac:dyDescent="0.2">
      <c r="A8" s="18"/>
      <c r="B8" s="82"/>
      <c r="C8" s="83"/>
      <c r="D8" s="83"/>
      <c r="E8" s="43">
        <f t="shared" si="0"/>
        <v>0</v>
      </c>
      <c r="F8" s="70">
        <v>4</v>
      </c>
      <c r="G8" s="73">
        <f t="shared" si="1"/>
        <v>0</v>
      </c>
      <c r="H8" s="48"/>
      <c r="I8" s="45"/>
    </row>
    <row r="9" spans="1:9" ht="15.75" x14ac:dyDescent="0.2">
      <c r="A9" s="18"/>
      <c r="B9" s="82"/>
      <c r="C9" s="83"/>
      <c r="D9" s="83"/>
      <c r="E9" s="43">
        <f t="shared" si="0"/>
        <v>0</v>
      </c>
      <c r="F9" s="70">
        <v>0.5</v>
      </c>
      <c r="G9" s="73">
        <f t="shared" si="1"/>
        <v>0</v>
      </c>
      <c r="H9" s="48"/>
      <c r="I9" s="45"/>
    </row>
    <row r="10" spans="1:9" ht="15.75" x14ac:dyDescent="0.2">
      <c r="A10" s="18"/>
      <c r="B10" s="82"/>
      <c r="C10" s="83"/>
      <c r="D10" s="83"/>
      <c r="E10" s="43">
        <f t="shared" si="0"/>
        <v>0</v>
      </c>
      <c r="F10" s="70">
        <v>4</v>
      </c>
      <c r="G10" s="73">
        <f t="shared" si="1"/>
        <v>0</v>
      </c>
      <c r="H10" s="48"/>
      <c r="I10" s="45"/>
    </row>
    <row r="11" spans="1:9" ht="15.75" x14ac:dyDescent="0.2">
      <c r="A11" s="18"/>
      <c r="B11" s="82"/>
      <c r="C11" s="83"/>
      <c r="D11" s="83"/>
      <c r="E11" s="43">
        <f t="shared" si="0"/>
        <v>0</v>
      </c>
      <c r="F11" s="70">
        <v>1.65</v>
      </c>
      <c r="G11" s="73">
        <f t="shared" si="1"/>
        <v>0</v>
      </c>
      <c r="H11" s="48"/>
      <c r="I11" s="45"/>
    </row>
    <row r="12" spans="1:9" ht="15.75" x14ac:dyDescent="0.2">
      <c r="A12" s="18"/>
      <c r="B12" s="82"/>
      <c r="C12" s="83"/>
      <c r="D12" s="83"/>
      <c r="E12" s="43">
        <f t="shared" si="0"/>
        <v>0</v>
      </c>
      <c r="F12" s="70">
        <v>3.15</v>
      </c>
      <c r="G12" s="73">
        <f t="shared" si="1"/>
        <v>0</v>
      </c>
      <c r="H12" s="48"/>
      <c r="I12" s="45"/>
    </row>
    <row r="13" spans="1:9" ht="15.75" x14ac:dyDescent="0.2">
      <c r="A13" s="18"/>
      <c r="B13" s="82"/>
      <c r="C13" s="83"/>
      <c r="D13" s="83"/>
      <c r="E13" s="43">
        <f t="shared" si="0"/>
        <v>0</v>
      </c>
      <c r="F13" s="70">
        <v>4.2</v>
      </c>
      <c r="G13" s="73">
        <f t="shared" si="1"/>
        <v>0</v>
      </c>
      <c r="H13" s="48"/>
      <c r="I13" s="45"/>
    </row>
    <row r="14" spans="1:9" ht="15.75" x14ac:dyDescent="0.2">
      <c r="A14" s="18"/>
      <c r="B14" s="82"/>
      <c r="C14" s="83"/>
      <c r="D14" s="83"/>
      <c r="E14" s="43">
        <f t="shared" si="0"/>
        <v>0</v>
      </c>
      <c r="F14" s="70"/>
      <c r="G14" s="73">
        <f t="shared" si="1"/>
        <v>0</v>
      </c>
      <c r="H14" s="48"/>
      <c r="I14" s="45"/>
    </row>
    <row r="15" spans="1:9" ht="15.75" x14ac:dyDescent="0.2">
      <c r="A15" s="18"/>
      <c r="B15" s="82"/>
      <c r="C15" s="83"/>
      <c r="D15" s="83"/>
      <c r="E15" s="43">
        <f t="shared" si="0"/>
        <v>0</v>
      </c>
      <c r="F15" s="70">
        <v>3</v>
      </c>
      <c r="G15" s="73">
        <f t="shared" si="1"/>
        <v>0</v>
      </c>
      <c r="H15" s="45"/>
      <c r="I15" s="45"/>
    </row>
    <row r="16" spans="1:9" ht="15.75" x14ac:dyDescent="0.2">
      <c r="A16" s="18"/>
      <c r="B16" s="82"/>
      <c r="C16" s="83"/>
      <c r="D16" s="83"/>
      <c r="E16" s="43">
        <f t="shared" si="0"/>
        <v>0</v>
      </c>
      <c r="F16" s="70"/>
      <c r="G16" s="73">
        <f t="shared" si="1"/>
        <v>0</v>
      </c>
      <c r="H16" s="45"/>
      <c r="I16" s="45"/>
    </row>
    <row r="17" spans="1:9" ht="15.75" x14ac:dyDescent="0.2">
      <c r="A17" s="18"/>
      <c r="B17" s="82"/>
      <c r="C17" s="83"/>
      <c r="D17" s="83"/>
      <c r="E17" s="43">
        <f t="shared" si="0"/>
        <v>0</v>
      </c>
      <c r="F17" s="70">
        <v>2.2000000000000002</v>
      </c>
      <c r="G17" s="73">
        <f t="shared" si="1"/>
        <v>0</v>
      </c>
      <c r="H17" s="45"/>
      <c r="I17" s="45"/>
    </row>
    <row r="18" spans="1:9" ht="16.5" thickBot="1" x14ac:dyDescent="0.25">
      <c r="A18" s="18"/>
      <c r="B18" s="82"/>
      <c r="C18" s="83"/>
      <c r="D18" s="83"/>
      <c r="E18" s="43">
        <f t="shared" si="0"/>
        <v>0</v>
      </c>
      <c r="F18" s="70"/>
      <c r="G18" s="73">
        <f t="shared" si="1"/>
        <v>0</v>
      </c>
      <c r="H18" s="45"/>
      <c r="I18" s="45"/>
    </row>
    <row r="19" spans="1:9" ht="16.5" thickBot="1" x14ac:dyDescent="0.25">
      <c r="A19" s="17"/>
      <c r="B19" s="84" t="s">
        <v>0</v>
      </c>
      <c r="C19" s="85" t="s">
        <v>1</v>
      </c>
      <c r="D19" s="85" t="s">
        <v>2</v>
      </c>
      <c r="E19" s="44" t="s">
        <v>3</v>
      </c>
      <c r="F19" s="22" t="s">
        <v>34</v>
      </c>
      <c r="G19" s="71" t="s">
        <v>4</v>
      </c>
      <c r="H19" s="133" t="s">
        <v>10</v>
      </c>
      <c r="I19" s="134"/>
    </row>
    <row r="20" spans="1:9" ht="15.75" x14ac:dyDescent="0.2">
      <c r="A20" s="18"/>
      <c r="B20" s="82"/>
      <c r="C20" s="83"/>
      <c r="D20" s="83"/>
      <c r="E20" s="43">
        <f t="shared" ref="E20:E40" si="2">SUM(B20:D20)</f>
        <v>0</v>
      </c>
      <c r="F20" s="70">
        <v>1.65</v>
      </c>
      <c r="G20" s="73">
        <f t="shared" ref="G20:G40" si="3">E20*F20</f>
        <v>0</v>
      </c>
      <c r="H20" s="45"/>
      <c r="I20" s="45"/>
    </row>
    <row r="21" spans="1:9" ht="15.75" x14ac:dyDescent="0.2">
      <c r="A21" s="18"/>
      <c r="B21" s="82"/>
      <c r="C21" s="83"/>
      <c r="D21" s="83"/>
      <c r="E21" s="43">
        <f t="shared" si="2"/>
        <v>0</v>
      </c>
      <c r="F21" s="70">
        <v>1.65</v>
      </c>
      <c r="G21" s="73">
        <f t="shared" si="3"/>
        <v>0</v>
      </c>
      <c r="H21" s="45"/>
      <c r="I21" s="45"/>
    </row>
    <row r="22" spans="1:9" ht="15.75" x14ac:dyDescent="0.2">
      <c r="A22" s="18"/>
      <c r="B22" s="82"/>
      <c r="C22" s="83"/>
      <c r="D22" s="83"/>
      <c r="E22" s="43">
        <f t="shared" si="2"/>
        <v>0</v>
      </c>
      <c r="F22" s="70">
        <v>1.65</v>
      </c>
      <c r="G22" s="73">
        <f t="shared" si="3"/>
        <v>0</v>
      </c>
      <c r="H22" s="48"/>
      <c r="I22" s="45"/>
    </row>
    <row r="23" spans="1:9" ht="15.75" x14ac:dyDescent="0.2">
      <c r="A23" s="18"/>
      <c r="B23" s="82"/>
      <c r="C23" s="83"/>
      <c r="D23" s="83"/>
      <c r="E23" s="43">
        <f t="shared" si="2"/>
        <v>0</v>
      </c>
      <c r="F23" s="70">
        <v>0.5</v>
      </c>
      <c r="G23" s="73">
        <f t="shared" si="3"/>
        <v>0</v>
      </c>
      <c r="H23" s="48"/>
      <c r="I23" s="45"/>
    </row>
    <row r="24" spans="1:9" ht="15.75" x14ac:dyDescent="0.2">
      <c r="A24" s="18"/>
      <c r="B24" s="82"/>
      <c r="C24" s="83"/>
      <c r="D24" s="83"/>
      <c r="E24" s="43">
        <f t="shared" si="2"/>
        <v>0</v>
      </c>
      <c r="F24" s="70">
        <v>0.5</v>
      </c>
      <c r="G24" s="73">
        <f t="shared" si="3"/>
        <v>0</v>
      </c>
      <c r="H24" s="48"/>
      <c r="I24" s="45"/>
    </row>
    <row r="25" spans="1:9" ht="15.75" x14ac:dyDescent="0.2">
      <c r="A25" s="18"/>
      <c r="B25" s="82"/>
      <c r="C25" s="83"/>
      <c r="D25" s="83"/>
      <c r="E25" s="43">
        <f t="shared" si="2"/>
        <v>0</v>
      </c>
      <c r="F25" s="70">
        <v>0.5</v>
      </c>
      <c r="G25" s="73">
        <f t="shared" si="3"/>
        <v>0</v>
      </c>
      <c r="H25" s="48"/>
      <c r="I25" s="45"/>
    </row>
    <row r="26" spans="1:9" ht="15.75" x14ac:dyDescent="0.2">
      <c r="A26" s="18"/>
      <c r="B26" s="82"/>
      <c r="C26" s="83"/>
      <c r="D26" s="83"/>
      <c r="E26" s="43">
        <f t="shared" si="2"/>
        <v>0</v>
      </c>
      <c r="F26" s="70">
        <v>0.5</v>
      </c>
      <c r="G26" s="73">
        <f t="shared" si="3"/>
        <v>0</v>
      </c>
      <c r="H26" s="48"/>
      <c r="I26" s="45"/>
    </row>
    <row r="27" spans="1:9" ht="15.75" x14ac:dyDescent="0.2">
      <c r="A27" s="18"/>
      <c r="B27" s="82"/>
      <c r="C27" s="83"/>
      <c r="D27" s="83"/>
      <c r="E27" s="43">
        <f t="shared" si="2"/>
        <v>0</v>
      </c>
      <c r="F27" s="70">
        <v>2.2000000000000002</v>
      </c>
      <c r="G27" s="73">
        <f t="shared" si="3"/>
        <v>0</v>
      </c>
      <c r="H27" s="48"/>
      <c r="I27" s="45"/>
    </row>
    <row r="28" spans="1:9" ht="15.75" x14ac:dyDescent="0.2">
      <c r="A28" s="18"/>
      <c r="B28" s="82"/>
      <c r="C28" s="83"/>
      <c r="D28" s="83"/>
      <c r="E28" s="43">
        <f t="shared" si="2"/>
        <v>0</v>
      </c>
      <c r="F28" s="70">
        <v>2.2000000000000002</v>
      </c>
      <c r="G28" s="73">
        <f t="shared" si="3"/>
        <v>0</v>
      </c>
      <c r="H28" s="48"/>
      <c r="I28" s="45"/>
    </row>
    <row r="29" spans="1:9" ht="15.75" x14ac:dyDescent="0.2">
      <c r="A29" s="18"/>
      <c r="B29" s="82"/>
      <c r="C29" s="83"/>
      <c r="D29" s="83"/>
      <c r="E29" s="43">
        <f t="shared" si="2"/>
        <v>0</v>
      </c>
      <c r="F29" s="70">
        <v>2.2000000000000002</v>
      </c>
      <c r="G29" s="73">
        <f t="shared" si="3"/>
        <v>0</v>
      </c>
      <c r="H29" s="48"/>
      <c r="I29" s="45"/>
    </row>
    <row r="30" spans="1:9" ht="15.75" x14ac:dyDescent="0.2">
      <c r="A30" s="18"/>
      <c r="B30" s="82"/>
      <c r="C30" s="83"/>
      <c r="D30" s="83"/>
      <c r="E30" s="43">
        <f t="shared" si="2"/>
        <v>0</v>
      </c>
      <c r="F30" s="70"/>
      <c r="G30" s="73">
        <f t="shared" si="3"/>
        <v>0</v>
      </c>
      <c r="H30" s="48"/>
      <c r="I30" s="45"/>
    </row>
    <row r="31" spans="1:9" ht="15.75" x14ac:dyDescent="0.2">
      <c r="A31" s="18"/>
      <c r="B31" s="82"/>
      <c r="C31" s="83"/>
      <c r="D31" s="83"/>
      <c r="E31" s="43">
        <f t="shared" si="2"/>
        <v>0</v>
      </c>
      <c r="F31" s="70">
        <v>4.2</v>
      </c>
      <c r="G31" s="73">
        <f t="shared" si="3"/>
        <v>0</v>
      </c>
      <c r="H31" s="48"/>
      <c r="I31" s="45"/>
    </row>
    <row r="32" spans="1:9" ht="15.75" x14ac:dyDescent="0.2">
      <c r="A32" s="18"/>
      <c r="B32" s="82"/>
      <c r="C32" s="83"/>
      <c r="D32" s="83"/>
      <c r="E32" s="43">
        <f t="shared" si="2"/>
        <v>0</v>
      </c>
      <c r="F32" s="70">
        <v>4.2</v>
      </c>
      <c r="G32" s="73">
        <f t="shared" si="3"/>
        <v>0</v>
      </c>
      <c r="H32" s="48"/>
      <c r="I32" s="45"/>
    </row>
    <row r="33" spans="1:9" ht="15.75" x14ac:dyDescent="0.2">
      <c r="A33" s="18"/>
      <c r="B33" s="82"/>
      <c r="C33" s="83"/>
      <c r="D33" s="83"/>
      <c r="E33" s="43">
        <f t="shared" si="2"/>
        <v>0</v>
      </c>
      <c r="F33" s="70">
        <v>4.2</v>
      </c>
      <c r="G33" s="73">
        <f t="shared" si="3"/>
        <v>0</v>
      </c>
      <c r="H33" s="48"/>
      <c r="I33" s="45"/>
    </row>
    <row r="34" spans="1:9" ht="15.75" x14ac:dyDescent="0.2">
      <c r="A34" s="18"/>
      <c r="B34" s="82"/>
      <c r="C34" s="83"/>
      <c r="D34" s="83"/>
      <c r="E34" s="43">
        <f t="shared" si="2"/>
        <v>0</v>
      </c>
      <c r="F34" s="70">
        <v>4.2</v>
      </c>
      <c r="G34" s="73">
        <f t="shared" si="3"/>
        <v>0</v>
      </c>
      <c r="H34" s="48"/>
      <c r="I34" s="45"/>
    </row>
    <row r="35" spans="1:9" ht="15.75" x14ac:dyDescent="0.2">
      <c r="A35" s="18"/>
      <c r="B35" s="82"/>
      <c r="C35" s="83"/>
      <c r="D35" s="83"/>
      <c r="E35" s="43">
        <f t="shared" si="2"/>
        <v>0</v>
      </c>
      <c r="F35" s="70">
        <v>4</v>
      </c>
      <c r="G35" s="73">
        <f t="shared" si="3"/>
        <v>0</v>
      </c>
      <c r="H35" s="48"/>
      <c r="I35" s="45"/>
    </row>
    <row r="36" spans="1:9" ht="15.75" x14ac:dyDescent="0.2">
      <c r="A36" s="18"/>
      <c r="B36" s="82"/>
      <c r="C36" s="83"/>
      <c r="D36" s="83"/>
      <c r="E36" s="43">
        <f t="shared" si="2"/>
        <v>0</v>
      </c>
      <c r="F36" s="70">
        <v>1.8</v>
      </c>
      <c r="G36" s="73">
        <f t="shared" si="3"/>
        <v>0</v>
      </c>
      <c r="H36" s="45"/>
      <c r="I36" s="45"/>
    </row>
    <row r="37" spans="1:9" ht="15.75" x14ac:dyDescent="0.2">
      <c r="A37" s="18"/>
      <c r="B37" s="82"/>
      <c r="C37" s="83"/>
      <c r="D37" s="83"/>
      <c r="E37" s="43">
        <f t="shared" si="2"/>
        <v>0</v>
      </c>
      <c r="F37" s="70">
        <v>3.2</v>
      </c>
      <c r="G37" s="73">
        <f t="shared" si="3"/>
        <v>0</v>
      </c>
      <c r="H37" s="45"/>
      <c r="I37" s="45"/>
    </row>
    <row r="38" spans="1:9" ht="15.75" x14ac:dyDescent="0.2">
      <c r="A38" s="18"/>
      <c r="B38" s="82"/>
      <c r="C38" s="83"/>
      <c r="D38" s="83"/>
      <c r="E38" s="43">
        <f t="shared" si="2"/>
        <v>0</v>
      </c>
      <c r="F38" s="70">
        <v>3.2</v>
      </c>
      <c r="G38" s="73">
        <f t="shared" si="3"/>
        <v>0</v>
      </c>
      <c r="H38" s="45"/>
      <c r="I38" s="45"/>
    </row>
    <row r="39" spans="1:9" ht="15.75" x14ac:dyDescent="0.2">
      <c r="A39" s="18"/>
      <c r="B39" s="82"/>
      <c r="C39" s="83"/>
      <c r="D39" s="83"/>
      <c r="E39" s="43">
        <f t="shared" si="2"/>
        <v>0</v>
      </c>
      <c r="F39" s="70">
        <v>4</v>
      </c>
      <c r="G39" s="73">
        <f t="shared" si="3"/>
        <v>0</v>
      </c>
      <c r="H39" s="45"/>
      <c r="I39" s="45"/>
    </row>
    <row r="40" spans="1:9" ht="16.5" thickBot="1" x14ac:dyDescent="0.25">
      <c r="A40" s="18"/>
      <c r="B40" s="82"/>
      <c r="C40" s="83"/>
      <c r="D40" s="83"/>
      <c r="E40" s="43">
        <f t="shared" si="2"/>
        <v>0</v>
      </c>
      <c r="F40" s="70"/>
      <c r="G40" s="73">
        <f t="shared" si="3"/>
        <v>0</v>
      </c>
      <c r="H40" s="45"/>
      <c r="I40" s="45"/>
    </row>
    <row r="41" spans="1:9" ht="16.5" thickBot="1" x14ac:dyDescent="0.25">
      <c r="A41" s="17"/>
      <c r="B41" s="84"/>
      <c r="C41" s="85"/>
      <c r="D41" s="85"/>
      <c r="E41" s="44"/>
      <c r="F41" s="22" t="s">
        <v>34</v>
      </c>
      <c r="G41" s="71" t="s">
        <v>4</v>
      </c>
      <c r="H41" s="133"/>
      <c r="I41" s="134"/>
    </row>
    <row r="42" spans="1:9" ht="15.75" x14ac:dyDescent="0.2">
      <c r="A42" s="55"/>
      <c r="B42" s="82"/>
      <c r="C42" s="83"/>
      <c r="D42" s="83"/>
      <c r="E42" s="43">
        <f t="shared" ref="E42:E108" si="4">SUM(B42:D42)</f>
        <v>0</v>
      </c>
      <c r="F42" s="70">
        <v>2.7984000000000004</v>
      </c>
      <c r="G42" s="73">
        <f t="shared" ref="G42:G108" si="5">E42*F42</f>
        <v>0</v>
      </c>
      <c r="H42" s="45"/>
      <c r="I42" s="45"/>
    </row>
    <row r="43" spans="1:9" ht="15.75" x14ac:dyDescent="0.2">
      <c r="A43" s="55"/>
      <c r="B43" s="82"/>
      <c r="C43" s="83"/>
      <c r="D43" s="83"/>
      <c r="E43" s="43">
        <f t="shared" si="4"/>
        <v>0</v>
      </c>
      <c r="F43" s="70">
        <v>5.45688</v>
      </c>
      <c r="G43" s="73">
        <f t="shared" si="5"/>
        <v>0</v>
      </c>
      <c r="H43" s="45"/>
      <c r="I43" s="45"/>
    </row>
    <row r="44" spans="1:9" ht="15.75" x14ac:dyDescent="0.2">
      <c r="A44" s="55"/>
      <c r="B44" s="82"/>
      <c r="C44" s="83"/>
      <c r="D44" s="83"/>
      <c r="E44" s="43">
        <f t="shared" si="4"/>
        <v>0</v>
      </c>
      <c r="F44" s="70">
        <v>0.24486000000000002</v>
      </c>
      <c r="G44" s="73">
        <f t="shared" si="5"/>
        <v>0</v>
      </c>
      <c r="H44" s="45"/>
      <c r="I44" s="45"/>
    </row>
    <row r="45" spans="1:9" ht="15.75" x14ac:dyDescent="0.2">
      <c r="A45" s="55"/>
      <c r="B45" s="82"/>
      <c r="C45" s="83"/>
      <c r="D45" s="83"/>
      <c r="E45" s="43" t="e">
        <f>SUM('BC lun 1'!F65B45:D45)</f>
        <v>#NAME?</v>
      </c>
      <c r="F45" s="70">
        <v>0.30316000000000004</v>
      </c>
      <c r="G45" s="73" t="e">
        <f t="shared" si="5"/>
        <v>#NAME?</v>
      </c>
      <c r="H45" s="45"/>
      <c r="I45" s="45"/>
    </row>
    <row r="46" spans="1:9" ht="15.75" x14ac:dyDescent="0.2">
      <c r="A46" s="55"/>
      <c r="B46" s="82"/>
      <c r="C46" s="83"/>
      <c r="D46" s="83"/>
      <c r="E46" s="43">
        <f t="shared" si="4"/>
        <v>0</v>
      </c>
      <c r="F46" s="70">
        <v>0.51304000000000005</v>
      </c>
      <c r="G46" s="73">
        <f t="shared" si="5"/>
        <v>0</v>
      </c>
      <c r="H46" s="45"/>
      <c r="I46" s="45"/>
    </row>
    <row r="47" spans="1:9" ht="15.75" x14ac:dyDescent="0.2">
      <c r="A47" s="55"/>
      <c r="B47" s="82"/>
      <c r="C47" s="83"/>
      <c r="D47" s="83"/>
      <c r="E47" s="43">
        <f t="shared" si="4"/>
        <v>0</v>
      </c>
      <c r="F47" s="70">
        <v>0.54802000000000006</v>
      </c>
      <c r="G47" s="73">
        <f t="shared" si="5"/>
        <v>0</v>
      </c>
      <c r="H47" s="45"/>
      <c r="I47" s="45"/>
    </row>
    <row r="48" spans="1:9" ht="15.75" x14ac:dyDescent="0.2">
      <c r="A48" s="55"/>
      <c r="B48" s="82"/>
      <c r="C48" s="83"/>
      <c r="D48" s="83"/>
      <c r="E48" s="43">
        <f t="shared" si="4"/>
        <v>0</v>
      </c>
      <c r="F48" s="70">
        <v>0.25652000000000003</v>
      </c>
      <c r="G48" s="73">
        <f t="shared" si="5"/>
        <v>0</v>
      </c>
      <c r="H48" s="45"/>
      <c r="I48" s="45"/>
    </row>
    <row r="49" spans="1:9" ht="15.75" x14ac:dyDescent="0.2">
      <c r="A49" s="58"/>
      <c r="B49" s="82"/>
      <c r="C49" s="83"/>
      <c r="D49" s="83"/>
      <c r="E49" s="43">
        <f t="shared" si="4"/>
        <v>0</v>
      </c>
      <c r="F49" s="70">
        <v>2.6235000000000004</v>
      </c>
      <c r="G49" s="73">
        <f t="shared" si="5"/>
        <v>0</v>
      </c>
      <c r="H49" s="45"/>
      <c r="I49" s="45"/>
    </row>
    <row r="50" spans="1:9" ht="15.75" x14ac:dyDescent="0.2">
      <c r="A50" s="59"/>
      <c r="B50" s="82"/>
      <c r="C50" s="83"/>
      <c r="D50" s="83"/>
      <c r="E50" s="43">
        <f t="shared" si="4"/>
        <v>0</v>
      </c>
      <c r="F50" s="70">
        <v>0.25652000000000003</v>
      </c>
      <c r="G50" s="73">
        <f t="shared" si="5"/>
        <v>0</v>
      </c>
      <c r="H50" s="45"/>
      <c r="I50" s="45"/>
    </row>
    <row r="51" spans="1:9" ht="15.75" x14ac:dyDescent="0.2">
      <c r="A51" s="59"/>
      <c r="B51" s="82"/>
      <c r="C51" s="83"/>
      <c r="D51" s="83"/>
      <c r="E51" s="43">
        <f t="shared" si="4"/>
        <v>0</v>
      </c>
      <c r="F51" s="70"/>
      <c r="G51" s="73">
        <f t="shared" si="5"/>
        <v>0</v>
      </c>
      <c r="H51" s="45"/>
      <c r="I51" s="45"/>
    </row>
    <row r="52" spans="1:9" ht="15.75" x14ac:dyDescent="0.2">
      <c r="A52" s="58"/>
      <c r="B52" s="82"/>
      <c r="C52" s="83"/>
      <c r="D52" s="83"/>
      <c r="E52" s="43">
        <f t="shared" si="4"/>
        <v>0</v>
      </c>
      <c r="F52" s="70">
        <v>1.3059200000000004</v>
      </c>
      <c r="G52" s="73">
        <f t="shared" si="5"/>
        <v>0</v>
      </c>
      <c r="H52" s="45"/>
      <c r="I52" s="45"/>
    </row>
    <row r="53" spans="1:9" ht="15.75" x14ac:dyDescent="0.2">
      <c r="A53" s="58"/>
      <c r="B53" s="82"/>
      <c r="C53" s="83"/>
      <c r="D53" s="83"/>
      <c r="E53" s="43">
        <f t="shared" si="4"/>
        <v>0</v>
      </c>
      <c r="F53" s="70">
        <v>0.52470000000000006</v>
      </c>
      <c r="G53" s="73">
        <f t="shared" si="5"/>
        <v>0</v>
      </c>
      <c r="H53" s="45"/>
      <c r="I53" s="45"/>
    </row>
    <row r="54" spans="1:9" ht="15.75" x14ac:dyDescent="0.2">
      <c r="A54" s="55"/>
      <c r="B54" s="82"/>
      <c r="C54" s="83"/>
      <c r="D54" s="83"/>
      <c r="E54" s="43">
        <f t="shared" si="4"/>
        <v>0</v>
      </c>
      <c r="F54" s="70">
        <v>0.44308000000000008</v>
      </c>
      <c r="G54" s="73">
        <f t="shared" si="5"/>
        <v>0</v>
      </c>
      <c r="H54" s="45"/>
      <c r="I54" s="45"/>
    </row>
    <row r="55" spans="1:9" ht="15.75" x14ac:dyDescent="0.2">
      <c r="A55" s="55"/>
      <c r="B55" s="82"/>
      <c r="C55" s="83"/>
      <c r="D55" s="83"/>
      <c r="E55" s="43">
        <f t="shared" si="4"/>
        <v>0</v>
      </c>
      <c r="F55" s="70">
        <v>0.92114000000000007</v>
      </c>
      <c r="G55" s="73">
        <f t="shared" si="5"/>
        <v>0</v>
      </c>
      <c r="H55" s="45"/>
      <c r="I55" s="45"/>
    </row>
    <row r="56" spans="1:9" ht="15.75" x14ac:dyDescent="0.2">
      <c r="A56" s="55"/>
      <c r="B56" s="82"/>
      <c r="C56" s="83"/>
      <c r="D56" s="83"/>
      <c r="E56" s="43">
        <f t="shared" si="4"/>
        <v>0</v>
      </c>
      <c r="F56" s="70">
        <v>0.44308000000000008</v>
      </c>
      <c r="G56" s="73">
        <f t="shared" si="5"/>
        <v>0</v>
      </c>
      <c r="H56" s="45"/>
      <c r="I56" s="45"/>
    </row>
    <row r="57" spans="1:9" ht="15.75" x14ac:dyDescent="0.2">
      <c r="A57" s="55"/>
      <c r="B57" s="82"/>
      <c r="C57" s="83"/>
      <c r="D57" s="83"/>
      <c r="E57" s="43">
        <f t="shared" si="4"/>
        <v>0</v>
      </c>
      <c r="F57" s="70">
        <v>1.2826000000000002</v>
      </c>
      <c r="G57" s="73">
        <f t="shared" si="5"/>
        <v>0</v>
      </c>
      <c r="H57" s="45"/>
      <c r="I57" s="45"/>
    </row>
    <row r="58" spans="1:9" ht="15.75" x14ac:dyDescent="0.2">
      <c r="A58" s="55"/>
      <c r="B58" s="82"/>
      <c r="C58" s="83"/>
      <c r="D58" s="83"/>
      <c r="E58" s="43">
        <f t="shared" si="4"/>
        <v>0</v>
      </c>
      <c r="F58" s="70">
        <v>0.72292000000000012</v>
      </c>
      <c r="G58" s="73">
        <f t="shared" si="5"/>
        <v>0</v>
      </c>
      <c r="H58" s="45"/>
      <c r="I58" s="45"/>
    </row>
    <row r="59" spans="1:9" ht="15.75" x14ac:dyDescent="0.2">
      <c r="A59" s="55"/>
      <c r="B59" s="82"/>
      <c r="C59" s="83"/>
      <c r="D59" s="83"/>
      <c r="E59" s="43">
        <f t="shared" si="4"/>
        <v>0</v>
      </c>
      <c r="F59" s="70">
        <v>2.3086800000000003</v>
      </c>
      <c r="G59" s="73">
        <f t="shared" si="5"/>
        <v>0</v>
      </c>
      <c r="H59" s="45"/>
      <c r="I59" s="45"/>
    </row>
    <row r="60" spans="1:9" ht="15.75" x14ac:dyDescent="0.2">
      <c r="A60" s="55"/>
      <c r="B60" s="82"/>
      <c r="C60" s="83"/>
      <c r="D60" s="83"/>
      <c r="E60" s="43">
        <f t="shared" si="4"/>
        <v>0</v>
      </c>
      <c r="F60" s="70">
        <v>0.64130000000000009</v>
      </c>
      <c r="G60" s="73">
        <f t="shared" si="5"/>
        <v>0</v>
      </c>
      <c r="H60" s="45"/>
      <c r="I60" s="45"/>
    </row>
    <row r="61" spans="1:9" ht="15.75" x14ac:dyDescent="0.2">
      <c r="A61" s="55"/>
      <c r="B61" s="82"/>
      <c r="C61" s="83"/>
      <c r="D61" s="83"/>
      <c r="E61" s="43">
        <f t="shared" si="4"/>
        <v>0</v>
      </c>
      <c r="F61" s="70">
        <v>0.75790000000000013</v>
      </c>
      <c r="G61" s="73">
        <f t="shared" si="5"/>
        <v>0</v>
      </c>
      <c r="H61" s="45"/>
      <c r="I61" s="45"/>
    </row>
    <row r="62" spans="1:9" ht="15.75" x14ac:dyDescent="0.2">
      <c r="A62" s="55"/>
      <c r="B62" s="82"/>
      <c r="C62" s="83"/>
      <c r="D62" s="83"/>
      <c r="E62" s="43">
        <f t="shared" si="4"/>
        <v>0</v>
      </c>
      <c r="F62" s="70">
        <v>0.39644000000000007</v>
      </c>
      <c r="G62" s="73">
        <f t="shared" si="5"/>
        <v>0</v>
      </c>
      <c r="H62" s="45"/>
      <c r="I62" s="45"/>
    </row>
    <row r="63" spans="1:9" ht="15.75" x14ac:dyDescent="0.2">
      <c r="A63" s="58"/>
      <c r="B63" s="82"/>
      <c r="C63" s="83"/>
      <c r="D63" s="83"/>
      <c r="E63" s="43">
        <f t="shared" si="4"/>
        <v>0</v>
      </c>
      <c r="F63" s="70">
        <v>0.45474000000000009</v>
      </c>
      <c r="G63" s="73">
        <f t="shared" si="5"/>
        <v>0</v>
      </c>
      <c r="H63" s="45"/>
      <c r="I63" s="45"/>
    </row>
    <row r="64" spans="1:9" ht="15.75" x14ac:dyDescent="0.2">
      <c r="A64" s="67"/>
      <c r="B64" s="82"/>
      <c r="C64" s="83"/>
      <c r="D64" s="83"/>
      <c r="E64" s="43">
        <f t="shared" si="4"/>
        <v>0</v>
      </c>
      <c r="F64" s="70">
        <v>0.55968000000000007</v>
      </c>
      <c r="G64" s="73">
        <f t="shared" si="5"/>
        <v>0</v>
      </c>
      <c r="H64" s="45"/>
      <c r="I64" s="45"/>
    </row>
    <row r="65" spans="1:9" ht="15.75" x14ac:dyDescent="0.2">
      <c r="A65" s="55"/>
      <c r="B65" s="82"/>
      <c r="C65" s="83"/>
      <c r="D65" s="83"/>
      <c r="E65" s="43">
        <f t="shared" si="4"/>
        <v>0</v>
      </c>
      <c r="F65" s="70">
        <v>0.3264800000000001</v>
      </c>
      <c r="G65" s="73">
        <f t="shared" si="5"/>
        <v>0</v>
      </c>
      <c r="H65" s="45"/>
      <c r="I65" s="45"/>
    </row>
    <row r="66" spans="1:9" ht="15.75" x14ac:dyDescent="0.2">
      <c r="A66" s="55"/>
      <c r="B66" s="82"/>
      <c r="C66" s="83"/>
      <c r="D66" s="83"/>
      <c r="E66" s="43">
        <f t="shared" si="4"/>
        <v>0</v>
      </c>
      <c r="F66" s="70">
        <v>0.38478000000000007</v>
      </c>
      <c r="G66" s="73">
        <f t="shared" si="5"/>
        <v>0</v>
      </c>
      <c r="H66" s="45"/>
      <c r="I66" s="45"/>
    </row>
    <row r="67" spans="1:9" ht="15.75" x14ac:dyDescent="0.2">
      <c r="A67" s="55"/>
      <c r="B67" s="82"/>
      <c r="C67" s="83"/>
      <c r="D67" s="83"/>
      <c r="E67" s="43">
        <f t="shared" si="4"/>
        <v>0</v>
      </c>
      <c r="F67" s="70">
        <v>0.36146000000000006</v>
      </c>
      <c r="G67" s="73">
        <f t="shared" si="5"/>
        <v>0</v>
      </c>
      <c r="H67" s="45"/>
      <c r="I67" s="45"/>
    </row>
    <row r="68" spans="1:9" ht="15.75" x14ac:dyDescent="0.2">
      <c r="A68" s="55"/>
      <c r="B68" s="82"/>
      <c r="C68" s="83"/>
      <c r="D68" s="83"/>
      <c r="E68" s="43">
        <f t="shared" si="4"/>
        <v>0</v>
      </c>
      <c r="F68" s="70">
        <v>0.31482000000000004</v>
      </c>
      <c r="G68" s="73">
        <f t="shared" si="5"/>
        <v>0</v>
      </c>
      <c r="H68" s="45"/>
      <c r="I68" s="45"/>
    </row>
    <row r="69" spans="1:9" ht="15.75" x14ac:dyDescent="0.2">
      <c r="A69" s="55"/>
      <c r="B69" s="82"/>
      <c r="C69" s="83"/>
      <c r="D69" s="83"/>
      <c r="E69" s="43">
        <f t="shared" si="4"/>
        <v>0</v>
      </c>
      <c r="F69" s="70">
        <v>0.38478000000000007</v>
      </c>
      <c r="G69" s="73">
        <f t="shared" si="5"/>
        <v>0</v>
      </c>
      <c r="H69" s="45"/>
      <c r="I69" s="45"/>
    </row>
    <row r="70" spans="1:9" ht="15.75" x14ac:dyDescent="0.2">
      <c r="A70" s="55"/>
      <c r="B70" s="82"/>
      <c r="C70" s="83"/>
      <c r="D70" s="83"/>
      <c r="E70" s="43">
        <f t="shared" si="4"/>
        <v>0</v>
      </c>
      <c r="F70" s="70">
        <v>0.40810000000000002</v>
      </c>
      <c r="G70" s="73">
        <f t="shared" si="5"/>
        <v>0</v>
      </c>
      <c r="H70" s="45"/>
      <c r="I70" s="45"/>
    </row>
    <row r="71" spans="1:9" ht="15.75" x14ac:dyDescent="0.2">
      <c r="A71" s="55"/>
      <c r="B71" s="82"/>
      <c r="C71" s="83"/>
      <c r="D71" s="83"/>
      <c r="E71" s="43">
        <f t="shared" si="4"/>
        <v>0</v>
      </c>
      <c r="F71" s="70">
        <v>0.54802000000000006</v>
      </c>
      <c r="G71" s="73">
        <f t="shared" si="5"/>
        <v>0</v>
      </c>
      <c r="H71" s="45"/>
      <c r="I71" s="45"/>
    </row>
    <row r="72" spans="1:9" ht="15.75" x14ac:dyDescent="0.2">
      <c r="A72" s="55"/>
      <c r="B72" s="82"/>
      <c r="C72" s="83"/>
      <c r="D72" s="83"/>
      <c r="E72" s="43">
        <f t="shared" si="4"/>
        <v>0</v>
      </c>
      <c r="F72" s="70">
        <v>5.5151800000000009</v>
      </c>
      <c r="G72" s="73">
        <f t="shared" si="5"/>
        <v>0</v>
      </c>
      <c r="H72" s="45"/>
      <c r="I72" s="45"/>
    </row>
    <row r="73" spans="1:9" ht="15.75" x14ac:dyDescent="0.2">
      <c r="A73" s="55"/>
      <c r="B73" s="82"/>
      <c r="C73" s="83"/>
      <c r="D73" s="83"/>
      <c r="E73" s="43">
        <f t="shared" si="4"/>
        <v>0</v>
      </c>
      <c r="F73" s="70">
        <v>0.39644000000000007</v>
      </c>
      <c r="G73" s="73">
        <f t="shared" si="5"/>
        <v>0</v>
      </c>
      <c r="H73" s="45"/>
      <c r="I73" s="45"/>
    </row>
    <row r="74" spans="1:9" ht="15.75" x14ac:dyDescent="0.2">
      <c r="A74" s="58"/>
      <c r="B74" s="82"/>
      <c r="C74" s="83"/>
      <c r="D74" s="83"/>
      <c r="E74" s="43">
        <f t="shared" si="4"/>
        <v>0</v>
      </c>
      <c r="F74" s="70">
        <v>0.39644000000000007</v>
      </c>
      <c r="G74" s="73">
        <f t="shared" si="5"/>
        <v>0</v>
      </c>
      <c r="H74" s="45"/>
      <c r="I74" s="45"/>
    </row>
    <row r="75" spans="1:9" ht="15.75" x14ac:dyDescent="0.2">
      <c r="A75" s="55"/>
      <c r="B75" s="82"/>
      <c r="C75" s="83"/>
      <c r="D75" s="83"/>
      <c r="E75" s="43">
        <f t="shared" si="4"/>
        <v>0</v>
      </c>
      <c r="F75" s="70">
        <v>0.39644000000000007</v>
      </c>
      <c r="G75" s="73">
        <f t="shared" si="5"/>
        <v>0</v>
      </c>
      <c r="H75" s="45"/>
      <c r="I75" s="45"/>
    </row>
    <row r="76" spans="1:9" ht="15.75" x14ac:dyDescent="0.2">
      <c r="A76" s="55"/>
      <c r="B76" s="82"/>
      <c r="C76" s="83"/>
      <c r="D76" s="83"/>
      <c r="E76" s="43">
        <f t="shared" si="4"/>
        <v>0</v>
      </c>
      <c r="F76" s="70">
        <v>0.25652000000000003</v>
      </c>
      <c r="G76" s="73">
        <f t="shared" si="5"/>
        <v>0</v>
      </c>
      <c r="H76" s="45"/>
      <c r="I76" s="45"/>
    </row>
    <row r="77" spans="1:9" ht="15.75" x14ac:dyDescent="0.2">
      <c r="A77" s="55"/>
      <c r="B77" s="82"/>
      <c r="C77" s="83"/>
      <c r="D77" s="83"/>
      <c r="E77" s="43">
        <f t="shared" si="4"/>
        <v>0</v>
      </c>
      <c r="F77" s="70">
        <v>0.24486000000000002</v>
      </c>
      <c r="G77" s="73">
        <f t="shared" si="5"/>
        <v>0</v>
      </c>
      <c r="H77" s="45"/>
      <c r="I77" s="45"/>
    </row>
    <row r="78" spans="1:9" ht="15.75" x14ac:dyDescent="0.2">
      <c r="A78" s="56"/>
      <c r="B78" s="82"/>
      <c r="C78" s="83"/>
      <c r="D78" s="83"/>
      <c r="E78" s="43">
        <f t="shared" si="4"/>
        <v>0</v>
      </c>
      <c r="F78" s="70">
        <v>0.19822000000000004</v>
      </c>
      <c r="G78" s="73">
        <f t="shared" si="5"/>
        <v>0</v>
      </c>
      <c r="H78" s="45"/>
      <c r="I78" s="45"/>
    </row>
    <row r="79" spans="1:9" ht="15.75" x14ac:dyDescent="0.2">
      <c r="A79" s="56"/>
      <c r="B79" s="82"/>
      <c r="C79" s="83"/>
      <c r="D79" s="83"/>
      <c r="E79" s="43">
        <f t="shared" si="4"/>
        <v>0</v>
      </c>
      <c r="F79" s="70">
        <v>0.29150000000000004</v>
      </c>
      <c r="G79" s="73">
        <f t="shared" si="5"/>
        <v>0</v>
      </c>
      <c r="H79" s="45"/>
      <c r="I79" s="45"/>
    </row>
    <row r="80" spans="1:9" ht="15.75" x14ac:dyDescent="0.2">
      <c r="A80" s="56"/>
      <c r="B80" s="82"/>
      <c r="C80" s="83"/>
      <c r="D80" s="83"/>
      <c r="E80" s="43">
        <f t="shared" si="4"/>
        <v>0</v>
      </c>
      <c r="F80" s="70">
        <v>0.17490000000000003</v>
      </c>
      <c r="G80" s="73">
        <f t="shared" si="5"/>
        <v>0</v>
      </c>
      <c r="H80" s="45"/>
      <c r="I80" s="45"/>
    </row>
    <row r="81" spans="1:9" ht="15.75" x14ac:dyDescent="0.2">
      <c r="A81" s="55"/>
      <c r="B81" s="82"/>
      <c r="C81" s="83"/>
      <c r="D81" s="83"/>
      <c r="E81" s="43">
        <f t="shared" si="4"/>
        <v>0</v>
      </c>
      <c r="F81" s="70">
        <v>9.3280000000000002E-2</v>
      </c>
      <c r="G81" s="73">
        <f t="shared" si="5"/>
        <v>0</v>
      </c>
      <c r="H81" s="45"/>
      <c r="I81" s="45"/>
    </row>
    <row r="82" spans="1:9" ht="15.75" x14ac:dyDescent="0.2">
      <c r="A82" s="55"/>
      <c r="B82" s="82"/>
      <c r="C82" s="83"/>
      <c r="D82" s="83"/>
      <c r="E82" s="43">
        <f t="shared" si="4"/>
        <v>0</v>
      </c>
      <c r="F82" s="70">
        <v>9.3280000000000002E-2</v>
      </c>
      <c r="G82" s="73">
        <f t="shared" si="5"/>
        <v>0</v>
      </c>
      <c r="H82" s="45"/>
      <c r="I82" s="45"/>
    </row>
    <row r="83" spans="1:9" ht="15.75" x14ac:dyDescent="0.2">
      <c r="A83" s="55"/>
      <c r="B83" s="82"/>
      <c r="C83" s="83"/>
      <c r="D83" s="83"/>
      <c r="E83" s="43">
        <f t="shared" si="4"/>
        <v>0</v>
      </c>
      <c r="F83" s="70">
        <v>9.3280000000000002E-2</v>
      </c>
      <c r="G83" s="73">
        <f t="shared" si="5"/>
        <v>0</v>
      </c>
      <c r="H83" s="45"/>
      <c r="I83" s="45"/>
    </row>
    <row r="84" spans="1:9" ht="15.75" x14ac:dyDescent="0.2">
      <c r="A84" s="56"/>
      <c r="B84" s="82"/>
      <c r="C84" s="83"/>
      <c r="D84" s="83"/>
      <c r="E84" s="43">
        <f t="shared" si="4"/>
        <v>0</v>
      </c>
      <c r="F84" s="70">
        <v>0.19822000000000004</v>
      </c>
      <c r="G84" s="73">
        <f t="shared" si="5"/>
        <v>0</v>
      </c>
      <c r="H84" s="45"/>
      <c r="I84" s="45"/>
    </row>
    <row r="85" spans="1:9" ht="15.75" x14ac:dyDescent="0.2">
      <c r="A85" s="113"/>
      <c r="B85" s="82"/>
      <c r="C85" s="83"/>
      <c r="D85" s="83"/>
      <c r="E85" s="43">
        <f t="shared" si="4"/>
        <v>0</v>
      </c>
      <c r="F85" s="70">
        <v>0.10494000000000001</v>
      </c>
      <c r="G85" s="73">
        <f t="shared" si="5"/>
        <v>0</v>
      </c>
      <c r="H85" s="45"/>
      <c r="I85" s="45"/>
    </row>
    <row r="86" spans="1:9" ht="15.75" x14ac:dyDescent="0.2">
      <c r="A86" s="56"/>
      <c r="B86" s="82"/>
      <c r="C86" s="83"/>
      <c r="D86" s="83"/>
      <c r="E86" s="43">
        <f t="shared" si="4"/>
        <v>0</v>
      </c>
      <c r="F86" s="70">
        <v>11.415140000000001</v>
      </c>
      <c r="G86" s="73">
        <f t="shared" si="5"/>
        <v>0</v>
      </c>
      <c r="H86" s="45"/>
      <c r="I86" s="45"/>
    </row>
    <row r="87" spans="1:9" ht="15.75" x14ac:dyDescent="0.2">
      <c r="A87" s="57"/>
      <c r="B87" s="82"/>
      <c r="C87" s="83"/>
      <c r="D87" s="83"/>
      <c r="E87" s="43">
        <f t="shared" si="4"/>
        <v>0</v>
      </c>
      <c r="F87" s="70">
        <v>13.082520000000002</v>
      </c>
      <c r="G87" s="73">
        <f t="shared" si="5"/>
        <v>0</v>
      </c>
      <c r="H87" s="45"/>
      <c r="I87" s="45"/>
    </row>
    <row r="88" spans="1:9" ht="15.75" x14ac:dyDescent="0.2">
      <c r="A88" s="66"/>
      <c r="B88" s="82"/>
      <c r="C88" s="83"/>
      <c r="D88" s="83"/>
      <c r="E88" s="43">
        <f t="shared" si="4"/>
        <v>0</v>
      </c>
      <c r="F88" s="70">
        <v>12.359600000000002</v>
      </c>
      <c r="G88" s="73">
        <f t="shared" si="5"/>
        <v>0</v>
      </c>
      <c r="H88" s="45"/>
      <c r="I88" s="45"/>
    </row>
    <row r="89" spans="1:9" ht="15.75" x14ac:dyDescent="0.2">
      <c r="A89" s="66"/>
      <c r="B89" s="82"/>
      <c r="C89" s="83"/>
      <c r="D89" s="83"/>
      <c r="E89" s="43">
        <f t="shared" si="4"/>
        <v>0</v>
      </c>
      <c r="F89" s="117">
        <v>0.27984000000000003</v>
      </c>
      <c r="G89" s="73">
        <f t="shared" si="5"/>
        <v>0</v>
      </c>
      <c r="H89" s="45"/>
      <c r="I89" s="45"/>
    </row>
    <row r="90" spans="1:9" ht="15.75" x14ac:dyDescent="0.2">
      <c r="A90" s="61"/>
      <c r="B90" s="82"/>
      <c r="C90" s="83"/>
      <c r="D90" s="83"/>
      <c r="E90" s="43">
        <f t="shared" si="4"/>
        <v>0</v>
      </c>
      <c r="F90" s="70">
        <v>0.3</v>
      </c>
      <c r="G90" s="73">
        <f t="shared" si="5"/>
        <v>0</v>
      </c>
      <c r="H90" s="45"/>
      <c r="I90" s="45"/>
    </row>
    <row r="91" spans="1:9" ht="15.75" x14ac:dyDescent="0.2">
      <c r="A91" s="61"/>
      <c r="B91" s="82"/>
      <c r="C91" s="83"/>
      <c r="D91" s="83"/>
      <c r="E91" s="43">
        <f t="shared" si="4"/>
        <v>0</v>
      </c>
      <c r="F91" s="70">
        <v>0.5</v>
      </c>
      <c r="G91" s="73">
        <f t="shared" si="5"/>
        <v>0</v>
      </c>
      <c r="H91" s="45"/>
      <c r="I91" s="45"/>
    </row>
    <row r="92" spans="1:9" ht="15.75" x14ac:dyDescent="0.2">
      <c r="A92" s="61"/>
      <c r="B92" s="82"/>
      <c r="C92" s="83"/>
      <c r="D92" s="83"/>
      <c r="E92" s="43">
        <f t="shared" si="4"/>
        <v>0</v>
      </c>
      <c r="F92" s="70">
        <v>0.5</v>
      </c>
      <c r="G92" s="73">
        <f t="shared" si="5"/>
        <v>0</v>
      </c>
      <c r="H92" s="45"/>
      <c r="I92" s="45"/>
    </row>
    <row r="93" spans="1:9" ht="15.75" x14ac:dyDescent="0.2">
      <c r="A93" s="58"/>
      <c r="B93" s="82"/>
      <c r="C93" s="83"/>
      <c r="D93" s="83"/>
      <c r="E93" s="43">
        <f t="shared" si="4"/>
        <v>0</v>
      </c>
      <c r="F93" s="70">
        <v>0.35</v>
      </c>
      <c r="G93" s="73">
        <f t="shared" si="5"/>
        <v>0</v>
      </c>
      <c r="H93" s="45"/>
      <c r="I93" s="45"/>
    </row>
    <row r="94" spans="1:9" ht="15.75" x14ac:dyDescent="0.2">
      <c r="A94" s="56"/>
      <c r="B94" s="82"/>
      <c r="C94" s="83"/>
      <c r="D94" s="83"/>
      <c r="E94" s="43">
        <f t="shared" si="4"/>
        <v>0</v>
      </c>
      <c r="F94" s="70">
        <v>0.45</v>
      </c>
      <c r="G94" s="73">
        <f t="shared" si="5"/>
        <v>0</v>
      </c>
      <c r="H94" s="45"/>
      <c r="I94" s="45"/>
    </row>
    <row r="95" spans="1:9" ht="15.75" x14ac:dyDescent="0.2">
      <c r="A95" s="56"/>
      <c r="B95" s="82"/>
      <c r="C95" s="83"/>
      <c r="D95" s="83"/>
      <c r="E95" s="43">
        <f t="shared" si="4"/>
        <v>0</v>
      </c>
      <c r="F95" s="70">
        <v>0.5</v>
      </c>
      <c r="G95" s="73">
        <f t="shared" si="5"/>
        <v>0</v>
      </c>
      <c r="H95" s="45"/>
      <c r="I95" s="45"/>
    </row>
    <row r="96" spans="1:9" ht="15.75" x14ac:dyDescent="0.2">
      <c r="A96" s="56"/>
      <c r="B96" s="82"/>
      <c r="C96" s="83"/>
      <c r="D96" s="83"/>
      <c r="E96" s="43">
        <f t="shared" si="4"/>
        <v>0</v>
      </c>
      <c r="F96" s="70">
        <v>0.5</v>
      </c>
      <c r="G96" s="73">
        <f t="shared" si="5"/>
        <v>0</v>
      </c>
      <c r="H96" s="45"/>
      <c r="I96" s="45"/>
    </row>
    <row r="97" spans="1:9" ht="15.75" x14ac:dyDescent="0.2">
      <c r="A97" s="56"/>
      <c r="B97" s="82"/>
      <c r="C97" s="83"/>
      <c r="D97" s="83"/>
      <c r="E97" s="43">
        <f t="shared" si="4"/>
        <v>0</v>
      </c>
      <c r="F97" s="70">
        <v>7.6839400000000007</v>
      </c>
      <c r="G97" s="73">
        <f t="shared" si="5"/>
        <v>0</v>
      </c>
      <c r="H97" s="45"/>
      <c r="I97" s="45"/>
    </row>
    <row r="98" spans="1:9" ht="15.75" x14ac:dyDescent="0.2">
      <c r="A98" s="112"/>
      <c r="B98" s="82"/>
      <c r="C98" s="83"/>
      <c r="D98" s="83"/>
      <c r="E98" s="43">
        <f t="shared" si="4"/>
        <v>0</v>
      </c>
      <c r="F98" s="70">
        <v>8.908240000000001</v>
      </c>
      <c r="G98" s="73">
        <f t="shared" si="5"/>
        <v>0</v>
      </c>
      <c r="H98" s="45"/>
      <c r="I98" s="45"/>
    </row>
    <row r="99" spans="1:9" ht="15.75" x14ac:dyDescent="0.2">
      <c r="A99" s="56"/>
      <c r="B99" s="82"/>
      <c r="C99" s="83"/>
      <c r="D99" s="83"/>
      <c r="E99" s="43">
        <f t="shared" si="4"/>
        <v>0</v>
      </c>
      <c r="F99" s="70">
        <v>5.0021400000000007</v>
      </c>
      <c r="G99" s="73">
        <f t="shared" si="5"/>
        <v>0</v>
      </c>
      <c r="H99" s="45"/>
      <c r="I99" s="45"/>
    </row>
    <row r="100" spans="1:9" ht="15.75" x14ac:dyDescent="0.2">
      <c r="A100" s="56"/>
      <c r="B100" s="82"/>
      <c r="C100" s="83"/>
      <c r="D100" s="83"/>
      <c r="E100" s="43">
        <f t="shared" si="4"/>
        <v>0</v>
      </c>
      <c r="F100" s="70">
        <v>3.8361400000000003</v>
      </c>
      <c r="G100" s="73">
        <f t="shared" si="5"/>
        <v>0</v>
      </c>
      <c r="H100" s="45"/>
      <c r="I100" s="45"/>
    </row>
    <row r="101" spans="1:9" ht="15.75" x14ac:dyDescent="0.2">
      <c r="A101" s="58"/>
      <c r="B101" s="82"/>
      <c r="C101" s="83"/>
      <c r="D101" s="83"/>
      <c r="E101" s="43">
        <f t="shared" si="4"/>
        <v>0</v>
      </c>
      <c r="F101" s="70">
        <v>8.5118000000000009</v>
      </c>
      <c r="G101" s="73">
        <f t="shared" si="5"/>
        <v>0</v>
      </c>
      <c r="H101" s="45"/>
      <c r="I101" s="45"/>
    </row>
    <row r="102" spans="1:9" ht="15.75" x14ac:dyDescent="0.2">
      <c r="A102" s="58"/>
      <c r="B102" s="82"/>
      <c r="C102" s="83"/>
      <c r="D102" s="83"/>
      <c r="E102" s="43">
        <f t="shared" si="4"/>
        <v>0</v>
      </c>
      <c r="F102" s="70">
        <v>12.942600000000001</v>
      </c>
      <c r="G102" s="73">
        <f t="shared" si="5"/>
        <v>0</v>
      </c>
      <c r="H102" s="45"/>
      <c r="I102" s="45"/>
    </row>
    <row r="103" spans="1:9" ht="16.5" thickBot="1" x14ac:dyDescent="0.25">
      <c r="A103" s="58"/>
      <c r="B103" s="82"/>
      <c r="C103" s="83"/>
      <c r="D103" s="83"/>
      <c r="E103" s="43">
        <f t="shared" si="4"/>
        <v>0</v>
      </c>
      <c r="F103" s="70">
        <v>6.051540000000001</v>
      </c>
      <c r="G103" s="73">
        <f t="shared" si="5"/>
        <v>0</v>
      </c>
      <c r="H103" s="45"/>
      <c r="I103" s="45"/>
    </row>
    <row r="104" spans="1:9" ht="18" x14ac:dyDescent="0.2">
      <c r="A104" s="52"/>
      <c r="B104" s="82"/>
      <c r="C104" s="83"/>
      <c r="D104" s="83"/>
      <c r="E104" s="43">
        <f t="shared" si="4"/>
        <v>0</v>
      </c>
      <c r="F104" s="70">
        <v>0</v>
      </c>
      <c r="G104" s="73">
        <f t="shared" si="5"/>
        <v>0</v>
      </c>
      <c r="H104" s="45"/>
      <c r="I104" s="45"/>
    </row>
    <row r="105" spans="1:9" ht="15.75" x14ac:dyDescent="0.2">
      <c r="A105" s="55"/>
      <c r="B105" s="82"/>
      <c r="C105" s="83"/>
      <c r="D105" s="83"/>
      <c r="E105" s="43">
        <f t="shared" si="4"/>
        <v>0</v>
      </c>
      <c r="F105" s="70">
        <v>13.175800000000002</v>
      </c>
      <c r="G105" s="73">
        <f t="shared" si="5"/>
        <v>0</v>
      </c>
      <c r="H105" s="45"/>
      <c r="I105" s="45"/>
    </row>
    <row r="106" spans="1:9" ht="15.75" x14ac:dyDescent="0.2">
      <c r="A106" s="55"/>
      <c r="B106" s="82"/>
      <c r="C106" s="83"/>
      <c r="D106" s="83"/>
      <c r="E106" s="43">
        <f t="shared" si="4"/>
        <v>0</v>
      </c>
      <c r="F106" s="70">
        <v>6.1359100000000009</v>
      </c>
      <c r="G106" s="73">
        <f t="shared" si="5"/>
        <v>0</v>
      </c>
      <c r="H106" s="45"/>
      <c r="I106" s="45"/>
    </row>
    <row r="107" spans="1:9" ht="15.75" x14ac:dyDescent="0.2">
      <c r="A107" s="55"/>
      <c r="B107" s="82"/>
      <c r="C107" s="83"/>
      <c r="D107" s="83"/>
      <c r="E107" s="43">
        <f t="shared" si="4"/>
        <v>0</v>
      </c>
      <c r="F107" s="70">
        <v>15.601080000000003</v>
      </c>
      <c r="G107" s="73">
        <f t="shared" si="5"/>
        <v>0</v>
      </c>
      <c r="H107" s="45"/>
      <c r="I107" s="45"/>
    </row>
    <row r="108" spans="1:9" ht="15.75" x14ac:dyDescent="0.2">
      <c r="A108" s="18"/>
      <c r="B108" s="82"/>
      <c r="C108" s="83"/>
      <c r="D108" s="83"/>
      <c r="E108" s="43">
        <f t="shared" si="4"/>
        <v>0</v>
      </c>
      <c r="F108" s="70"/>
      <c r="G108" s="73">
        <f t="shared" si="5"/>
        <v>0</v>
      </c>
      <c r="H108" s="45"/>
      <c r="I108" s="45"/>
    </row>
    <row r="109" spans="1:9" ht="15.75" x14ac:dyDescent="0.2">
      <c r="A109" s="74"/>
      <c r="B109" s="76"/>
      <c r="C109" s="77"/>
      <c r="D109" s="77"/>
      <c r="E109" s="78"/>
      <c r="F109" s="77"/>
      <c r="G109" s="79"/>
      <c r="H109" s="77"/>
      <c r="I109" s="77"/>
    </row>
    <row r="110" spans="1:9" ht="20.100000000000001" customHeight="1" x14ac:dyDescent="0.2">
      <c r="A110" s="74"/>
      <c r="B110" s="76"/>
      <c r="C110" s="77"/>
      <c r="D110" s="77"/>
      <c r="E110" s="136" t="s">
        <v>35</v>
      </c>
      <c r="F110" s="136"/>
      <c r="G110" s="138">
        <f>SUM(G6:G18)+SUM(G20:G40)</f>
        <v>0</v>
      </c>
      <c r="H110" s="138"/>
      <c r="I110" s="77"/>
    </row>
    <row r="111" spans="1:9" ht="20.100000000000001" customHeight="1" x14ac:dyDescent="0.2">
      <c r="A111" s="74"/>
      <c r="B111" s="76"/>
      <c r="C111" s="77"/>
      <c r="D111" s="77"/>
      <c r="E111" s="136" t="s">
        <v>36</v>
      </c>
      <c r="F111" s="136"/>
      <c r="G111" s="138" t="e">
        <f>SUM(G42:G108)</f>
        <v>#NAME?</v>
      </c>
      <c r="H111" s="138"/>
      <c r="I111" s="77"/>
    </row>
    <row r="112" spans="1:9" ht="20.100000000000001" customHeight="1" x14ac:dyDescent="0.2">
      <c r="A112" s="74"/>
      <c r="B112" s="76"/>
      <c r="C112" s="77"/>
      <c r="D112" s="77"/>
      <c r="E112" s="137" t="s">
        <v>38</v>
      </c>
      <c r="F112" s="137"/>
      <c r="G112" s="138" t="e">
        <f>G110+G111</f>
        <v>#NAME?</v>
      </c>
      <c r="H112" s="138"/>
      <c r="I112" s="77"/>
    </row>
    <row r="113" spans="1:9" ht="15" x14ac:dyDescent="0.2">
      <c r="A113" s="74"/>
      <c r="B113" s="76"/>
      <c r="C113" s="77"/>
      <c r="D113" s="77"/>
      <c r="E113" s="137" t="s">
        <v>39</v>
      </c>
      <c r="F113" s="137"/>
      <c r="G113" s="138" t="e">
        <f>(G112*6)/100</f>
        <v>#NAME?</v>
      </c>
      <c r="H113" s="138"/>
      <c r="I113" s="77"/>
    </row>
    <row r="114" spans="1:9" ht="15" x14ac:dyDescent="0.2">
      <c r="A114" s="74"/>
      <c r="B114" s="76"/>
      <c r="C114" s="77"/>
      <c r="D114" s="77"/>
      <c r="E114" s="137" t="s">
        <v>40</v>
      </c>
      <c r="F114" s="137"/>
      <c r="G114" s="138" t="e">
        <f>G112+G113</f>
        <v>#NAME?</v>
      </c>
      <c r="H114" s="138"/>
      <c r="I114" s="77"/>
    </row>
    <row r="115" spans="1:9" ht="16.5" thickBot="1" x14ac:dyDescent="0.25">
      <c r="A115" s="74"/>
      <c r="B115" s="76"/>
      <c r="C115" s="77"/>
      <c r="D115" s="77"/>
      <c r="E115" s="78"/>
      <c r="F115" s="77"/>
      <c r="G115" s="79"/>
      <c r="H115" s="77"/>
      <c r="I115" s="77"/>
    </row>
    <row r="116" spans="1:9" ht="26.25" thickBot="1" x14ac:dyDescent="0.25">
      <c r="A116" s="130"/>
      <c r="B116" s="131" t="s">
        <v>7</v>
      </c>
      <c r="C116" s="132"/>
      <c r="D116" s="132"/>
      <c r="E116" s="132"/>
      <c r="F116" s="135"/>
      <c r="G116" s="69" t="s">
        <v>8</v>
      </c>
    </row>
    <row r="117" spans="1:9" ht="25.5" x14ac:dyDescent="0.2">
      <c r="A117" s="130"/>
      <c r="B117" s="33"/>
      <c r="C117" s="34"/>
      <c r="D117" s="34"/>
      <c r="E117" s="34"/>
      <c r="F117" s="35"/>
      <c r="G117" s="33"/>
    </row>
    <row r="118" spans="1:9" ht="25.5" x14ac:dyDescent="0.2">
      <c r="A118" s="130"/>
      <c r="B118" s="36"/>
      <c r="C118" s="37"/>
      <c r="D118" s="37"/>
      <c r="E118" s="37"/>
      <c r="F118" s="38"/>
      <c r="G118" s="36"/>
    </row>
    <row r="119" spans="1:9" ht="25.5" x14ac:dyDescent="0.2">
      <c r="A119" s="130"/>
      <c r="B119" s="36"/>
      <c r="C119" s="37"/>
      <c r="D119" s="37"/>
      <c r="E119" s="37"/>
      <c r="F119" s="38"/>
      <c r="G119" s="36"/>
    </row>
    <row r="120" spans="1:9" ht="25.5" x14ac:dyDescent="0.2">
      <c r="A120" s="130"/>
      <c r="B120" s="36"/>
      <c r="C120" s="37"/>
      <c r="D120" s="37"/>
      <c r="E120" s="37"/>
      <c r="F120" s="38"/>
      <c r="G120" s="36"/>
    </row>
    <row r="121" spans="1:9" ht="25.5" x14ac:dyDescent="0.2">
      <c r="A121" s="130"/>
      <c r="B121" s="36"/>
      <c r="C121" s="37"/>
      <c r="D121" s="37"/>
      <c r="E121" s="37"/>
      <c r="F121" s="38"/>
      <c r="G121" s="36"/>
    </row>
    <row r="122" spans="1:9" ht="26.25" thickBot="1" x14ac:dyDescent="0.25">
      <c r="A122" s="130"/>
      <c r="B122" s="39"/>
      <c r="C122" s="40"/>
      <c r="D122" s="40"/>
      <c r="E122" s="40"/>
      <c r="F122" s="41"/>
      <c r="G122" s="39"/>
    </row>
    <row r="123" spans="1:9" ht="26.25" thickBot="1" x14ac:dyDescent="0.25">
      <c r="A123" s="42"/>
      <c r="B123" s="37"/>
      <c r="C123" s="37"/>
      <c r="D123" s="37"/>
      <c r="E123" s="37"/>
      <c r="F123" s="37"/>
      <c r="G123" s="37"/>
    </row>
    <row r="124" spans="1:9" ht="25.5" x14ac:dyDescent="0.2">
      <c r="A124" s="130"/>
      <c r="B124" s="33"/>
      <c r="C124" s="34"/>
      <c r="D124" s="34"/>
      <c r="E124" s="34"/>
      <c r="F124" s="35"/>
      <c r="G124" s="37"/>
    </row>
    <row r="125" spans="1:9" ht="25.5" x14ac:dyDescent="0.2">
      <c r="A125" s="130"/>
      <c r="B125" s="36"/>
      <c r="C125" s="37"/>
      <c r="D125" s="37"/>
      <c r="E125" s="37"/>
      <c r="F125" s="38"/>
      <c r="G125" s="37"/>
    </row>
    <row r="126" spans="1:9" ht="26.25" thickBot="1" x14ac:dyDescent="0.25">
      <c r="A126" s="130"/>
      <c r="B126" s="39"/>
      <c r="C126" s="40"/>
      <c r="D126" s="40"/>
      <c r="E126" s="40"/>
      <c r="F126" s="41"/>
      <c r="G126" s="37"/>
    </row>
    <row r="127" spans="1:9" ht="26.25" thickBot="1" x14ac:dyDescent="0.25">
      <c r="A127" s="42"/>
      <c r="B127" s="37"/>
      <c r="C127" s="37"/>
      <c r="D127" s="37"/>
      <c r="E127" s="37"/>
      <c r="F127" s="37"/>
      <c r="G127" s="37"/>
    </row>
    <row r="128" spans="1:9" ht="26.25" thickBot="1" x14ac:dyDescent="0.25">
      <c r="A128" s="130"/>
      <c r="B128" s="131" t="s">
        <v>7</v>
      </c>
      <c r="C128" s="132"/>
      <c r="D128" s="132"/>
      <c r="E128" s="132"/>
      <c r="F128" s="135"/>
      <c r="G128" s="69" t="s">
        <v>8</v>
      </c>
    </row>
    <row r="129" spans="1:7" ht="25.5" x14ac:dyDescent="0.2">
      <c r="A129" s="130"/>
      <c r="B129" s="33"/>
      <c r="C129" s="34"/>
      <c r="D129" s="34"/>
      <c r="E129" s="34"/>
      <c r="F129" s="35"/>
      <c r="G129" s="33"/>
    </row>
    <row r="130" spans="1:7" ht="25.5" x14ac:dyDescent="0.2">
      <c r="A130" s="130"/>
      <c r="B130" s="36"/>
      <c r="C130" s="37"/>
      <c r="D130" s="37"/>
      <c r="E130" s="37"/>
      <c r="F130" s="38"/>
      <c r="G130" s="36"/>
    </row>
    <row r="131" spans="1:7" ht="25.5" x14ac:dyDescent="0.2">
      <c r="A131" s="130"/>
      <c r="B131" s="36"/>
      <c r="C131" s="37"/>
      <c r="D131" s="37"/>
      <c r="E131" s="37"/>
      <c r="F131" s="38"/>
      <c r="G131" s="36"/>
    </row>
    <row r="132" spans="1:7" ht="25.5" x14ac:dyDescent="0.2">
      <c r="A132" s="130"/>
      <c r="B132" s="36"/>
      <c r="C132" s="37"/>
      <c r="D132" s="37"/>
      <c r="E132" s="37"/>
      <c r="F132" s="38"/>
      <c r="G132" s="36"/>
    </row>
    <row r="133" spans="1:7" ht="25.5" x14ac:dyDescent="0.2">
      <c r="A133" s="130"/>
      <c r="B133" s="36"/>
      <c r="C133" s="37"/>
      <c r="D133" s="37"/>
      <c r="E133" s="37"/>
      <c r="F133" s="38"/>
      <c r="G133" s="36"/>
    </row>
    <row r="134" spans="1:7" ht="26.25" thickBot="1" x14ac:dyDescent="0.25">
      <c r="A134" s="130"/>
      <c r="B134" s="39"/>
      <c r="C134" s="40"/>
      <c r="D134" s="40"/>
      <c r="E134" s="40"/>
      <c r="F134" s="41"/>
      <c r="G134" s="39"/>
    </row>
  </sheetData>
  <mergeCells count="18">
    <mergeCell ref="A124:A126"/>
    <mergeCell ref="A128:A134"/>
    <mergeCell ref="B128:F128"/>
    <mergeCell ref="H5:I5"/>
    <mergeCell ref="H19:I19"/>
    <mergeCell ref="A116:A122"/>
    <mergeCell ref="B116:F116"/>
    <mergeCell ref="H41:I41"/>
    <mergeCell ref="E110:F110"/>
    <mergeCell ref="E111:F111"/>
    <mergeCell ref="E112:F112"/>
    <mergeCell ref="G110:H110"/>
    <mergeCell ref="G111:H111"/>
    <mergeCell ref="G112:H112"/>
    <mergeCell ref="E113:F113"/>
    <mergeCell ref="G113:H113"/>
    <mergeCell ref="E114:F114"/>
    <mergeCell ref="G114:H114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C000"/>
    <pageSetUpPr fitToPage="1"/>
  </sheetPr>
  <dimension ref="A1:CF87"/>
  <sheetViews>
    <sheetView tabSelected="1" topLeftCell="E1" zoomScale="70" zoomScaleNormal="70" workbookViewId="0">
      <pane ySplit="4" topLeftCell="A5" activePane="bottomLeft" state="frozen"/>
      <selection activeCell="J30" sqref="J30:J34"/>
      <selection pane="bottomLeft" activeCell="J18" sqref="J18"/>
    </sheetView>
  </sheetViews>
  <sheetFormatPr baseColWidth="10" defaultColWidth="11.42578125" defaultRowHeight="12.75" x14ac:dyDescent="0.2"/>
  <cols>
    <col min="1" max="1" width="41.28515625" style="7" customWidth="1"/>
    <col min="2" max="2" width="10.7109375" style="23" customWidth="1"/>
    <col min="3" max="3" width="41.28515625" style="7" customWidth="1"/>
    <col min="4" max="4" width="10.7109375" style="23" customWidth="1"/>
    <col min="5" max="5" width="41.28515625" style="7" customWidth="1"/>
    <col min="6" max="6" width="10.7109375" style="23" customWidth="1"/>
    <col min="7" max="7" width="41.28515625" style="7" customWidth="1"/>
    <col min="8" max="8" width="10.7109375" style="23" customWidth="1"/>
    <col min="9" max="9" width="41.28515625" style="7" customWidth="1"/>
    <col min="10" max="10" width="10.7109375" style="23" customWidth="1"/>
    <col min="11" max="11" width="41.28515625" style="7" customWidth="1"/>
    <col min="12" max="12" width="10.7109375" style="23" customWidth="1"/>
    <col min="13" max="13" width="43" style="7" customWidth="1"/>
    <col min="14" max="14" width="10.7109375" style="23" customWidth="1"/>
    <col min="15" max="15" width="41.28515625" style="7" customWidth="1"/>
    <col min="16" max="16" width="10.7109375" style="23" customWidth="1"/>
    <col min="17" max="17" width="41.28515625" style="7" customWidth="1"/>
    <col min="18" max="18" width="10.7109375" style="23" customWidth="1"/>
    <col min="19" max="19" width="41.28515625" style="7" customWidth="1"/>
    <col min="20" max="20" width="10.7109375" style="23" customWidth="1"/>
    <col min="21" max="21" width="41.28515625" style="7" customWidth="1"/>
    <col min="22" max="22" width="10.7109375" style="23" customWidth="1"/>
    <col min="23" max="23" width="41.28515625" style="7" customWidth="1"/>
    <col min="24" max="24" width="10.7109375" style="23" customWidth="1"/>
    <col min="25" max="25" width="41.28515625" style="7" customWidth="1"/>
    <col min="26" max="26" width="10.7109375" style="23" customWidth="1"/>
    <col min="27" max="27" width="41.28515625" style="7" customWidth="1"/>
    <col min="28" max="28" width="10.7109375" style="23" customWidth="1"/>
    <col min="29" max="29" width="41.28515625" style="7" customWidth="1"/>
    <col min="30" max="30" width="10.7109375" style="7" customWidth="1"/>
    <col min="31" max="31" width="41.28515625" style="7" customWidth="1"/>
    <col min="32" max="32" width="10.7109375" style="7" customWidth="1"/>
    <col min="33" max="33" width="41.28515625" style="7" customWidth="1"/>
    <col min="34" max="34" width="10.7109375" style="7" customWidth="1"/>
    <col min="35" max="35" width="41.28515625" style="7" customWidth="1"/>
    <col min="36" max="36" width="10.7109375" style="7" customWidth="1"/>
    <col min="37" max="37" width="41.28515625" style="7" customWidth="1"/>
    <col min="38" max="38" width="10.7109375" style="7" customWidth="1"/>
    <col min="39" max="39" width="41.28515625" style="7" customWidth="1"/>
    <col min="40" max="40" width="10.7109375" style="7" customWidth="1"/>
    <col min="41" max="41" width="41.28515625" style="7" customWidth="1"/>
    <col min="42" max="42" width="10.7109375" style="7" customWidth="1"/>
    <col min="43" max="43" width="41.28515625" style="7" customWidth="1"/>
    <col min="44" max="44" width="10.7109375" style="7" customWidth="1"/>
    <col min="45" max="45" width="41.28515625" style="7" customWidth="1"/>
    <col min="46" max="46" width="10.7109375" style="7" customWidth="1"/>
    <col min="47" max="47" width="41.28515625" style="7" customWidth="1"/>
    <col min="48" max="48" width="10.7109375" style="7" customWidth="1"/>
    <col min="49" max="49" width="41.28515625" style="7" customWidth="1"/>
    <col min="50" max="50" width="10.7109375" style="7" customWidth="1"/>
    <col min="51" max="51" width="41.28515625" style="7" customWidth="1"/>
    <col min="52" max="52" width="10.7109375" style="7" customWidth="1"/>
    <col min="53" max="53" width="41.28515625" style="7" customWidth="1"/>
    <col min="54" max="54" width="10.7109375" style="7" customWidth="1"/>
    <col min="55" max="55" width="41.28515625" style="7" customWidth="1"/>
    <col min="56" max="56" width="10.7109375" style="7" customWidth="1"/>
    <col min="57" max="57" width="41.28515625" style="7" customWidth="1"/>
    <col min="58" max="58" width="10.7109375" style="7" customWidth="1"/>
    <col min="59" max="59" width="41.28515625" style="7" customWidth="1"/>
    <col min="60" max="60" width="10.7109375" style="7" customWidth="1"/>
    <col min="61" max="61" width="41.28515625" style="7" customWidth="1"/>
    <col min="62" max="62" width="10.7109375" style="7" customWidth="1"/>
    <col min="63" max="63" width="41.28515625" style="7" customWidth="1"/>
    <col min="64" max="64" width="10.7109375" style="7" customWidth="1"/>
    <col min="65" max="65" width="41.28515625" style="7" customWidth="1"/>
    <col min="66" max="66" width="10.7109375" style="7" customWidth="1"/>
    <col min="67" max="67" width="41.28515625" style="7" customWidth="1"/>
    <col min="68" max="68" width="10.7109375" style="7" customWidth="1"/>
    <col min="69" max="69" width="41.28515625" style="7" customWidth="1"/>
    <col min="70" max="70" width="10.7109375" style="7" customWidth="1"/>
    <col min="71" max="71" width="41.28515625" style="7" customWidth="1"/>
    <col min="72" max="72" width="10.7109375" style="7" customWidth="1"/>
    <col min="73" max="73" width="41.28515625" style="7" customWidth="1"/>
    <col min="74" max="74" width="10.7109375" style="7" customWidth="1"/>
    <col min="75" max="75" width="41.28515625" style="7" customWidth="1"/>
    <col min="76" max="76" width="10.7109375" style="7" customWidth="1"/>
    <col min="77" max="77" width="41.28515625" style="7" customWidth="1"/>
    <col min="78" max="78" width="10.7109375" style="7" customWidth="1"/>
    <col min="79" max="79" width="41.28515625" style="7" customWidth="1"/>
    <col min="80" max="80" width="10.7109375" style="7" customWidth="1"/>
    <col min="81" max="81" width="41.28515625" style="7" customWidth="1"/>
    <col min="82" max="82" width="10.7109375" style="7" customWidth="1"/>
    <col min="83" max="83" width="41.28515625" style="7" customWidth="1"/>
    <col min="84" max="84" width="10.7109375" style="7" customWidth="1"/>
    <col min="85" max="16384" width="11.42578125" style="7"/>
  </cols>
  <sheetData>
    <row r="1" spans="1:84" s="1" customFormat="1" ht="31.5" customHeight="1" thickBot="1" x14ac:dyDescent="0.25">
      <c r="A1" s="28" t="s">
        <v>228</v>
      </c>
      <c r="B1" s="2"/>
      <c r="C1" s="15" t="str">
        <f>A1</f>
        <v>Crèches / Pédiatrie</v>
      </c>
      <c r="D1" s="2"/>
      <c r="E1" s="15" t="str">
        <f>C1</f>
        <v>Crèches / Pédiatrie</v>
      </c>
      <c r="F1" s="2"/>
      <c r="G1" s="15" t="str">
        <f>E1</f>
        <v>Crèches / Pédiatrie</v>
      </c>
      <c r="H1" s="2"/>
      <c r="I1" s="15" t="str">
        <f>G1</f>
        <v>Crèches / Pédiatrie</v>
      </c>
      <c r="J1" s="2"/>
      <c r="K1" s="15" t="str">
        <f>I1</f>
        <v>Crèches / Pédiatrie</v>
      </c>
      <c r="L1" s="2"/>
      <c r="M1" s="15" t="str">
        <f>K1</f>
        <v>Crèches / Pédiatrie</v>
      </c>
      <c r="N1" s="2"/>
      <c r="O1" s="15" t="str">
        <f>M1</f>
        <v>Crèches / Pédiatrie</v>
      </c>
      <c r="P1" s="2"/>
      <c r="Q1" s="15" t="str">
        <f>O1</f>
        <v>Crèches / Pédiatrie</v>
      </c>
      <c r="R1" s="2"/>
      <c r="S1" s="15" t="str">
        <f>Q1</f>
        <v>Crèches / Pédiatrie</v>
      </c>
      <c r="T1" s="2"/>
      <c r="U1" s="15" t="str">
        <f>S1</f>
        <v>Crèches / Pédiatrie</v>
      </c>
      <c r="V1" s="2"/>
      <c r="W1" s="15" t="str">
        <f>U1</f>
        <v>Crèches / Pédiatrie</v>
      </c>
      <c r="X1" s="2"/>
      <c r="Y1" s="15" t="str">
        <f>W1</f>
        <v>Crèches / Pédiatrie</v>
      </c>
      <c r="Z1" s="2"/>
      <c r="AA1" s="15" t="str">
        <f>Y1</f>
        <v>Crèches / Pédiatrie</v>
      </c>
      <c r="AB1" s="2"/>
      <c r="AC1" s="15" t="str">
        <f>AA1</f>
        <v>Crèches / Pédiatrie</v>
      </c>
      <c r="AD1" s="15"/>
      <c r="AE1" s="15" t="str">
        <f>AC1</f>
        <v>Crèches / Pédiatrie</v>
      </c>
      <c r="AF1" s="15"/>
      <c r="AG1" s="15" t="str">
        <f>AE1</f>
        <v>Crèches / Pédiatrie</v>
      </c>
      <c r="AH1" s="15"/>
      <c r="AI1" s="15" t="str">
        <f>AG1</f>
        <v>Crèches / Pédiatrie</v>
      </c>
      <c r="AJ1" s="15"/>
      <c r="AK1" s="15" t="str">
        <f>AI1</f>
        <v>Crèches / Pédiatrie</v>
      </c>
      <c r="AL1" s="15"/>
      <c r="AM1" s="15" t="str">
        <f>AK1</f>
        <v>Crèches / Pédiatrie</v>
      </c>
      <c r="AN1" s="15"/>
      <c r="AO1" s="15" t="str">
        <f>AM1</f>
        <v>Crèches / Pédiatrie</v>
      </c>
      <c r="AP1" s="15"/>
      <c r="AQ1" s="15" t="str">
        <f>AO1</f>
        <v>Crèches / Pédiatrie</v>
      </c>
      <c r="AR1" s="15"/>
      <c r="AS1" s="15" t="str">
        <f>AQ1</f>
        <v>Crèches / Pédiatrie</v>
      </c>
      <c r="AT1" s="15"/>
      <c r="AU1" s="15" t="str">
        <f>AS1</f>
        <v>Crèches / Pédiatrie</v>
      </c>
      <c r="AV1" s="15"/>
      <c r="AW1" s="15" t="str">
        <f>AU1</f>
        <v>Crèches / Pédiatrie</v>
      </c>
      <c r="AX1" s="15"/>
      <c r="AY1" s="15" t="str">
        <f>AW1</f>
        <v>Crèches / Pédiatrie</v>
      </c>
      <c r="AZ1" s="15"/>
      <c r="BA1" s="15" t="str">
        <f>AY1</f>
        <v>Crèches / Pédiatrie</v>
      </c>
      <c r="BB1" s="15"/>
      <c r="BC1" s="15" t="str">
        <f>BA1</f>
        <v>Crèches / Pédiatrie</v>
      </c>
      <c r="BD1" s="15"/>
      <c r="BE1" s="15" t="str">
        <f>BC1</f>
        <v>Crèches / Pédiatrie</v>
      </c>
      <c r="BF1" s="15"/>
      <c r="BG1" s="15" t="str">
        <f>BE1</f>
        <v>Crèches / Pédiatrie</v>
      </c>
      <c r="BH1" s="15"/>
      <c r="BI1" s="15" t="str">
        <f>BG1</f>
        <v>Crèches / Pédiatrie</v>
      </c>
      <c r="BJ1" s="15"/>
      <c r="BK1" s="15" t="str">
        <f>BI1</f>
        <v>Crèches / Pédiatrie</v>
      </c>
      <c r="BL1" s="15"/>
      <c r="BM1" s="15" t="str">
        <f>BK1</f>
        <v>Crèches / Pédiatrie</v>
      </c>
      <c r="BN1" s="15"/>
      <c r="BO1" s="15" t="str">
        <f>BM1</f>
        <v>Crèches / Pédiatrie</v>
      </c>
      <c r="BP1" s="15"/>
      <c r="BQ1" s="15" t="str">
        <f>BO1</f>
        <v>Crèches / Pédiatrie</v>
      </c>
      <c r="BR1" s="15"/>
      <c r="BS1" s="15" t="str">
        <f>BQ1</f>
        <v>Crèches / Pédiatrie</v>
      </c>
      <c r="BT1" s="15"/>
      <c r="BU1" s="15" t="str">
        <f>BS1</f>
        <v>Crèches / Pédiatrie</v>
      </c>
      <c r="BV1" s="15"/>
      <c r="BW1" s="15" t="str">
        <f>BU1</f>
        <v>Crèches / Pédiatrie</v>
      </c>
      <c r="BX1" s="15"/>
      <c r="BY1" s="15" t="str">
        <f>BW1</f>
        <v>Crèches / Pédiatrie</v>
      </c>
      <c r="BZ1" s="15"/>
      <c r="CA1" s="15" t="str">
        <f>BY1</f>
        <v>Crèches / Pédiatrie</v>
      </c>
      <c r="CB1" s="15"/>
      <c r="CC1" s="15" t="str">
        <f>CA1</f>
        <v>Crèches / Pédiatrie</v>
      </c>
      <c r="CD1" s="15"/>
      <c r="CE1" s="15" t="str">
        <f>CC1</f>
        <v>Crèches / Pédiatrie</v>
      </c>
      <c r="CF1" s="15"/>
    </row>
    <row r="2" spans="1:84" s="1" customFormat="1" ht="31.5" customHeight="1" thickBot="1" x14ac:dyDescent="0.25">
      <c r="A2" s="47" t="s">
        <v>259</v>
      </c>
      <c r="B2" s="3"/>
      <c r="C2" s="3"/>
      <c r="D2" s="3"/>
      <c r="E2" s="2"/>
      <c r="F2" s="3"/>
      <c r="G2" s="3"/>
      <c r="H2" s="3"/>
      <c r="I2" s="2"/>
      <c r="J2" s="3"/>
      <c r="K2" s="3"/>
      <c r="L2" s="3"/>
      <c r="M2" s="2"/>
      <c r="N2" s="4"/>
      <c r="O2" s="4"/>
      <c r="P2" s="4"/>
      <c r="Q2" s="2"/>
      <c r="R2" s="3"/>
      <c r="S2" s="3"/>
      <c r="T2" s="3"/>
      <c r="U2" s="2"/>
      <c r="V2" s="3"/>
      <c r="W2" s="3"/>
      <c r="X2" s="3"/>
      <c r="Y2" s="2"/>
      <c r="Z2" s="5"/>
      <c r="AA2" s="5"/>
      <c r="AB2" s="3"/>
      <c r="AC2" s="4"/>
      <c r="AD2" s="4"/>
      <c r="AE2" s="2"/>
      <c r="AF2" s="3"/>
      <c r="AG2" s="3"/>
      <c r="AH2" s="3"/>
      <c r="AI2" s="2"/>
      <c r="AJ2" s="3"/>
      <c r="AK2" s="3"/>
      <c r="AL2" s="3"/>
      <c r="AM2" s="2"/>
      <c r="AN2" s="5"/>
      <c r="AO2" s="5"/>
      <c r="AP2" s="3"/>
      <c r="AQ2" s="4"/>
      <c r="AR2" s="4"/>
      <c r="AS2" s="2"/>
      <c r="AT2" s="2"/>
      <c r="AU2" s="2"/>
      <c r="AV2" s="3"/>
      <c r="AW2" s="3"/>
      <c r="AX2" s="3"/>
      <c r="AY2" s="2"/>
      <c r="AZ2" s="3"/>
      <c r="BA2" s="3"/>
      <c r="BB2" s="3"/>
      <c r="BC2" s="2"/>
      <c r="BD2" s="4"/>
      <c r="BE2" s="4"/>
      <c r="BF2" s="4"/>
      <c r="BG2" s="2"/>
      <c r="BH2" s="3"/>
      <c r="BI2" s="3"/>
      <c r="BJ2" s="3"/>
      <c r="BK2" s="2"/>
      <c r="BL2" s="3"/>
      <c r="BM2" s="3"/>
      <c r="BN2" s="3"/>
      <c r="BO2" s="2"/>
      <c r="BP2" s="5"/>
      <c r="BQ2" s="5"/>
      <c r="BR2" s="3"/>
      <c r="BS2" s="4"/>
      <c r="BT2" s="4"/>
      <c r="BU2" s="2"/>
      <c r="BV2" s="2"/>
      <c r="BW2" s="2"/>
      <c r="BX2" s="3"/>
      <c r="BY2" s="3"/>
      <c r="BZ2" s="3"/>
      <c r="CA2" s="2"/>
      <c r="CB2" s="3"/>
      <c r="CC2" s="3"/>
      <c r="CD2" s="3"/>
      <c r="CE2" s="2"/>
      <c r="CF2" s="5"/>
    </row>
    <row r="3" spans="1:84" s="11" customFormat="1" ht="31.5" customHeight="1" thickBot="1" x14ac:dyDescent="0.25">
      <c r="A3" s="26">
        <v>45789</v>
      </c>
      <c r="B3" s="24"/>
      <c r="C3" s="24">
        <f>A3+1</f>
        <v>45790</v>
      </c>
      <c r="D3" s="24"/>
      <c r="E3" s="24">
        <f>C3+1</f>
        <v>45791</v>
      </c>
      <c r="F3" s="24"/>
      <c r="G3" s="24">
        <f>E3+1</f>
        <v>45792</v>
      </c>
      <c r="H3" s="24"/>
      <c r="I3" s="24">
        <f>G3+1</f>
        <v>45793</v>
      </c>
      <c r="J3" s="24"/>
      <c r="K3" s="24">
        <f>I3+1</f>
        <v>45794</v>
      </c>
      <c r="L3" s="24"/>
      <c r="M3" s="24">
        <f>K3+1</f>
        <v>45795</v>
      </c>
      <c r="N3" s="24"/>
      <c r="O3" s="24">
        <f>M3+1</f>
        <v>45796</v>
      </c>
      <c r="P3" s="24"/>
      <c r="Q3" s="24">
        <f>O3+1</f>
        <v>45797</v>
      </c>
      <c r="R3" s="24"/>
      <c r="S3" s="24">
        <f>Q3+1</f>
        <v>45798</v>
      </c>
      <c r="T3" s="24"/>
      <c r="U3" s="24">
        <f>S3+1</f>
        <v>45799</v>
      </c>
      <c r="V3" s="24"/>
      <c r="W3" s="24">
        <f>U3+1</f>
        <v>45800</v>
      </c>
      <c r="X3" s="24"/>
      <c r="Y3" s="24">
        <f>W3+1</f>
        <v>45801</v>
      </c>
      <c r="Z3" s="24"/>
      <c r="AA3" s="24">
        <f>Y3+1</f>
        <v>45802</v>
      </c>
      <c r="AB3" s="24"/>
      <c r="AC3" s="24">
        <f>AA3+1</f>
        <v>45803</v>
      </c>
      <c r="AD3" s="24"/>
      <c r="AE3" s="24">
        <f>AC3+1</f>
        <v>45804</v>
      </c>
      <c r="AF3" s="24"/>
      <c r="AG3" s="24">
        <f>AE3+1</f>
        <v>45805</v>
      </c>
      <c r="AH3" s="24"/>
      <c r="AI3" s="24">
        <f>AG3+1</f>
        <v>45806</v>
      </c>
      <c r="AJ3" s="24"/>
      <c r="AK3" s="24">
        <f>AI3+1</f>
        <v>45807</v>
      </c>
      <c r="AL3" s="24"/>
      <c r="AM3" s="24">
        <f>AK3+1</f>
        <v>45808</v>
      </c>
      <c r="AN3" s="24"/>
      <c r="AO3" s="24">
        <f>AM3+1</f>
        <v>45809</v>
      </c>
      <c r="AP3" s="24"/>
      <c r="AQ3" s="24">
        <f>AO3+1</f>
        <v>45810</v>
      </c>
      <c r="AR3" s="24"/>
      <c r="AS3" s="24">
        <f>AQ3+1</f>
        <v>45811</v>
      </c>
      <c r="AT3" s="24"/>
      <c r="AU3" s="24">
        <f>AS3+1</f>
        <v>45812</v>
      </c>
      <c r="AV3" s="24"/>
      <c r="AW3" s="24">
        <f>AU3+1</f>
        <v>45813</v>
      </c>
      <c r="AX3" s="24"/>
      <c r="AY3" s="24">
        <f>AW3+1</f>
        <v>45814</v>
      </c>
      <c r="AZ3" s="24"/>
      <c r="BA3" s="24">
        <f>AY3+1</f>
        <v>45815</v>
      </c>
      <c r="BB3" s="24"/>
      <c r="BC3" s="24">
        <f>BA3+1</f>
        <v>45816</v>
      </c>
      <c r="BD3" s="24"/>
      <c r="BE3" s="24">
        <f>BC3+1</f>
        <v>45817</v>
      </c>
      <c r="BF3" s="24"/>
      <c r="BG3" s="24">
        <f>BE3+1</f>
        <v>45818</v>
      </c>
      <c r="BH3" s="24"/>
      <c r="BI3" s="24">
        <f>BG3+1</f>
        <v>45819</v>
      </c>
      <c r="BJ3" s="24"/>
      <c r="BK3" s="24">
        <f>BI3+1</f>
        <v>45820</v>
      </c>
      <c r="BL3" s="24"/>
      <c r="BM3" s="49">
        <f>BK3+1</f>
        <v>45821</v>
      </c>
      <c r="BN3" s="24"/>
      <c r="BO3" s="24">
        <f>BM3+1</f>
        <v>45822</v>
      </c>
      <c r="BP3" s="24"/>
      <c r="BQ3" s="24">
        <f>BO3+1</f>
        <v>45823</v>
      </c>
      <c r="BR3" s="24"/>
      <c r="BS3" s="24">
        <f>BQ3+1</f>
        <v>45824</v>
      </c>
      <c r="BT3" s="24"/>
      <c r="BU3" s="24">
        <f>BS3+1</f>
        <v>45825</v>
      </c>
      <c r="BV3" s="24"/>
      <c r="BW3" s="24">
        <f>BU3+1</f>
        <v>45826</v>
      </c>
      <c r="BX3" s="24"/>
      <c r="BY3" s="24">
        <f>BW3+1</f>
        <v>45827</v>
      </c>
      <c r="BZ3" s="24"/>
      <c r="CA3" s="24">
        <f>BY3+1</f>
        <v>45828</v>
      </c>
      <c r="CB3" s="24"/>
      <c r="CC3" s="24">
        <f>CA3+1</f>
        <v>45829</v>
      </c>
      <c r="CD3" s="24"/>
      <c r="CE3" s="24">
        <f>CC3+1</f>
        <v>45830</v>
      </c>
      <c r="CF3" s="25"/>
    </row>
    <row r="4" spans="1:84" s="1" customFormat="1" ht="31.5" customHeight="1" thickBot="1" x14ac:dyDescent="0.25">
      <c r="A4" s="29" t="s">
        <v>74</v>
      </c>
      <c r="B4" s="30"/>
      <c r="C4" s="30" t="s">
        <v>75</v>
      </c>
      <c r="D4" s="30"/>
      <c r="E4" s="29" t="s">
        <v>76</v>
      </c>
      <c r="F4" s="30"/>
      <c r="G4" s="30" t="s">
        <v>77</v>
      </c>
      <c r="H4" s="30"/>
      <c r="I4" s="29" t="s">
        <v>78</v>
      </c>
      <c r="J4" s="30"/>
      <c r="K4" s="30" t="s">
        <v>79</v>
      </c>
      <c r="L4" s="30"/>
      <c r="M4" s="29" t="s">
        <v>80</v>
      </c>
      <c r="N4" s="4"/>
      <c r="O4" s="31" t="s">
        <v>81</v>
      </c>
      <c r="P4" s="31"/>
      <c r="Q4" s="29" t="s">
        <v>82</v>
      </c>
      <c r="R4" s="30"/>
      <c r="S4" s="30" t="s">
        <v>83</v>
      </c>
      <c r="T4" s="30"/>
      <c r="U4" s="29" t="s">
        <v>84</v>
      </c>
      <c r="V4" s="30"/>
      <c r="W4" s="30" t="s">
        <v>85</v>
      </c>
      <c r="X4" s="30"/>
      <c r="Y4" s="29" t="s">
        <v>86</v>
      </c>
      <c r="Z4" s="32"/>
      <c r="AA4" s="32" t="s">
        <v>87</v>
      </c>
      <c r="AB4" s="3"/>
      <c r="AC4" s="31" t="s">
        <v>88</v>
      </c>
      <c r="AD4" s="99"/>
      <c r="AE4" s="29" t="s">
        <v>89</v>
      </c>
      <c r="AF4" s="101"/>
      <c r="AG4" s="30" t="s">
        <v>90</v>
      </c>
      <c r="AH4" s="101"/>
      <c r="AI4" s="29" t="s">
        <v>91</v>
      </c>
      <c r="AJ4" s="30"/>
      <c r="AK4" s="30" t="s">
        <v>92</v>
      </c>
      <c r="AL4" s="30"/>
      <c r="AM4" s="29" t="s">
        <v>93</v>
      </c>
      <c r="AN4" s="32"/>
      <c r="AO4" s="32" t="s">
        <v>94</v>
      </c>
      <c r="AP4" s="3"/>
      <c r="AQ4" s="31" t="s">
        <v>95</v>
      </c>
      <c r="AR4" s="31"/>
      <c r="AS4" s="29" t="s">
        <v>96</v>
      </c>
      <c r="AT4" s="29"/>
      <c r="AU4" s="29" t="s">
        <v>97</v>
      </c>
      <c r="AV4" s="30"/>
      <c r="AW4" s="30" t="s">
        <v>98</v>
      </c>
      <c r="AX4" s="30"/>
      <c r="AY4" s="29" t="s">
        <v>99</v>
      </c>
      <c r="AZ4" s="30"/>
      <c r="BA4" s="60" t="s">
        <v>100</v>
      </c>
      <c r="BB4" s="30"/>
      <c r="BC4" s="29" t="s">
        <v>101</v>
      </c>
      <c r="BD4" s="4"/>
      <c r="BE4" s="31" t="s">
        <v>59</v>
      </c>
      <c r="BF4" s="31"/>
      <c r="BG4" s="29" t="s">
        <v>60</v>
      </c>
      <c r="BH4" s="30"/>
      <c r="BI4" s="30" t="s">
        <v>61</v>
      </c>
      <c r="BJ4" s="30"/>
      <c r="BK4" s="29" t="s">
        <v>62</v>
      </c>
      <c r="BL4" s="30"/>
      <c r="BM4" s="30" t="s">
        <v>63</v>
      </c>
      <c r="BN4" s="30"/>
      <c r="BO4" s="29" t="s">
        <v>64</v>
      </c>
      <c r="BP4" s="32"/>
      <c r="BQ4" s="32" t="s">
        <v>65</v>
      </c>
      <c r="BR4" s="3"/>
      <c r="BS4" s="31" t="s">
        <v>66</v>
      </c>
      <c r="BT4" s="31"/>
      <c r="BU4" s="29" t="s">
        <v>67</v>
      </c>
      <c r="BV4" s="29"/>
      <c r="BW4" s="29" t="s">
        <v>68</v>
      </c>
      <c r="BX4" s="30"/>
      <c r="BY4" s="30" t="s">
        <v>69</v>
      </c>
      <c r="BZ4" s="30"/>
      <c r="CA4" s="29" t="s">
        <v>70</v>
      </c>
      <c r="CB4" s="30"/>
      <c r="CC4" s="30" t="s">
        <v>71</v>
      </c>
      <c r="CD4" s="30"/>
      <c r="CE4" s="29" t="s">
        <v>72</v>
      </c>
      <c r="CF4" s="94"/>
    </row>
    <row r="5" spans="1:84" s="1" customFormat="1" ht="20.25" customHeight="1" x14ac:dyDescent="0.2">
      <c r="A5" s="51" t="s">
        <v>11</v>
      </c>
      <c r="B5" s="54"/>
      <c r="C5" s="53" t="s">
        <v>11</v>
      </c>
      <c r="D5" s="54"/>
      <c r="E5" s="50" t="s">
        <v>11</v>
      </c>
      <c r="F5" s="54"/>
      <c r="G5" s="50" t="s">
        <v>11</v>
      </c>
      <c r="H5" s="23"/>
      <c r="I5" s="50" t="s">
        <v>11</v>
      </c>
      <c r="J5" s="23"/>
      <c r="K5" s="50" t="s">
        <v>11</v>
      </c>
      <c r="L5" s="23"/>
      <c r="M5" s="50" t="s">
        <v>11</v>
      </c>
      <c r="N5" s="23"/>
      <c r="O5" s="50" t="s">
        <v>11</v>
      </c>
      <c r="P5" s="23"/>
      <c r="Q5" s="50" t="s">
        <v>11</v>
      </c>
      <c r="R5" s="23"/>
      <c r="S5" s="50" t="s">
        <v>11</v>
      </c>
      <c r="T5" s="23"/>
      <c r="U5" s="50" t="s">
        <v>11</v>
      </c>
      <c r="V5" s="23"/>
      <c r="W5" s="50" t="s">
        <v>11</v>
      </c>
      <c r="X5" s="23"/>
      <c r="Y5" s="50" t="s">
        <v>11</v>
      </c>
      <c r="Z5" s="23"/>
      <c r="AA5" s="50" t="s">
        <v>11</v>
      </c>
      <c r="AB5" s="23"/>
      <c r="AC5" s="52" t="s">
        <v>11</v>
      </c>
      <c r="AD5" s="95"/>
      <c r="AE5" s="100" t="s">
        <v>11</v>
      </c>
      <c r="AF5" s="95"/>
      <c r="AG5" s="100" t="s">
        <v>11</v>
      </c>
      <c r="AH5" s="95"/>
      <c r="AI5" s="53" t="s">
        <v>11</v>
      </c>
      <c r="AJ5" s="7"/>
      <c r="AK5" s="50" t="s">
        <v>11</v>
      </c>
      <c r="AL5" s="7"/>
      <c r="AM5" s="50" t="s">
        <v>11</v>
      </c>
      <c r="AN5" s="7"/>
      <c r="AO5" s="50" t="s">
        <v>11</v>
      </c>
      <c r="AP5" s="7"/>
      <c r="AQ5" s="50" t="s">
        <v>11</v>
      </c>
      <c r="AR5" s="7"/>
      <c r="AS5" s="50" t="s">
        <v>11</v>
      </c>
      <c r="AT5" s="7"/>
      <c r="AU5" s="50" t="s">
        <v>11</v>
      </c>
      <c r="AV5" s="7"/>
      <c r="AW5" s="50" t="s">
        <v>11</v>
      </c>
      <c r="AX5" s="7"/>
      <c r="AY5" s="50" t="s">
        <v>11</v>
      </c>
      <c r="AZ5" s="7"/>
      <c r="BA5" s="50" t="s">
        <v>11</v>
      </c>
      <c r="BB5" s="7"/>
      <c r="BC5" s="50" t="s">
        <v>11</v>
      </c>
      <c r="BD5" s="7"/>
      <c r="BE5" s="50" t="s">
        <v>11</v>
      </c>
      <c r="BF5" s="7"/>
      <c r="BG5" s="50" t="s">
        <v>11</v>
      </c>
      <c r="BH5" s="7"/>
      <c r="BI5" s="50" t="s">
        <v>11</v>
      </c>
      <c r="BJ5" s="7"/>
      <c r="BK5" s="50" t="s">
        <v>11</v>
      </c>
      <c r="BL5" s="7"/>
      <c r="BM5" s="50" t="s">
        <v>11</v>
      </c>
      <c r="BN5" s="7"/>
      <c r="BO5" s="50" t="s">
        <v>11</v>
      </c>
      <c r="BP5" s="7"/>
      <c r="BQ5" s="50" t="s">
        <v>11</v>
      </c>
      <c r="BR5" s="7"/>
      <c r="BS5" s="50" t="s">
        <v>11</v>
      </c>
      <c r="BT5" s="7"/>
      <c r="BU5" s="50" t="s">
        <v>11</v>
      </c>
      <c r="BV5" s="7"/>
      <c r="BW5" s="50" t="s">
        <v>11</v>
      </c>
      <c r="BX5" s="7"/>
      <c r="BY5" s="50" t="s">
        <v>11</v>
      </c>
      <c r="BZ5" s="7"/>
      <c r="CA5" s="50" t="s">
        <v>11</v>
      </c>
      <c r="CB5" s="7"/>
      <c r="CC5" s="50" t="s">
        <v>11</v>
      </c>
      <c r="CD5" s="7"/>
      <c r="CE5" s="52" t="s">
        <v>11</v>
      </c>
      <c r="CF5" s="95"/>
    </row>
    <row r="6" spans="1:84" s="64" customFormat="1" x14ac:dyDescent="0.2">
      <c r="A6" s="87"/>
      <c r="B6" s="63"/>
      <c r="C6" s="87"/>
      <c r="D6" s="63"/>
      <c r="E6" s="87"/>
      <c r="F6" s="63"/>
      <c r="H6" s="65"/>
      <c r="J6" s="65"/>
      <c r="L6" s="65"/>
      <c r="N6" s="65"/>
      <c r="P6" s="65"/>
      <c r="R6" s="65"/>
      <c r="T6" s="65"/>
      <c r="V6" s="65"/>
      <c r="X6" s="65"/>
      <c r="Z6" s="65"/>
      <c r="AB6" s="65"/>
      <c r="AD6" s="96"/>
      <c r="AF6" s="96"/>
      <c r="AH6" s="96"/>
      <c r="BE6" s="92"/>
      <c r="BI6" s="92"/>
      <c r="BM6" s="92"/>
      <c r="BS6" s="92"/>
      <c r="CA6" s="92"/>
      <c r="CF6" s="96"/>
    </row>
    <row r="7" spans="1:84" s="64" customFormat="1" x14ac:dyDescent="0.2">
      <c r="A7" s="87" t="s">
        <v>260</v>
      </c>
      <c r="B7" s="63"/>
      <c r="C7" s="87" t="s">
        <v>102</v>
      </c>
      <c r="D7" s="63"/>
      <c r="E7" s="87" t="s">
        <v>103</v>
      </c>
      <c r="F7" s="63"/>
      <c r="G7" s="64" t="s">
        <v>104</v>
      </c>
      <c r="H7" s="65"/>
      <c r="I7" s="64" t="s">
        <v>105</v>
      </c>
      <c r="J7" s="65"/>
      <c r="K7" s="64" t="s">
        <v>106</v>
      </c>
      <c r="L7" s="65"/>
      <c r="M7" s="64" t="s">
        <v>107</v>
      </c>
      <c r="N7" s="65"/>
      <c r="O7" s="64" t="s">
        <v>108</v>
      </c>
      <c r="P7" s="65"/>
      <c r="Q7" s="64" t="s">
        <v>109</v>
      </c>
      <c r="R7" s="65"/>
      <c r="S7" s="64" t="s">
        <v>110</v>
      </c>
      <c r="T7" s="65"/>
      <c r="U7" s="64" t="s">
        <v>111</v>
      </c>
      <c r="V7" s="65"/>
      <c r="W7" s="64" t="s">
        <v>102</v>
      </c>
      <c r="X7" s="65"/>
      <c r="Y7" s="64" t="s">
        <v>112</v>
      </c>
      <c r="Z7" s="65"/>
      <c r="AA7" s="64" t="s">
        <v>107</v>
      </c>
      <c r="AB7" s="65"/>
      <c r="AC7" s="64" t="s">
        <v>113</v>
      </c>
      <c r="AD7" s="96"/>
      <c r="AE7" s="64" t="s">
        <v>114</v>
      </c>
      <c r="AF7" s="96"/>
      <c r="AG7" s="64" t="s">
        <v>115</v>
      </c>
      <c r="AH7" s="96"/>
      <c r="AI7" s="64" t="s">
        <v>110</v>
      </c>
      <c r="AK7" s="64" t="s">
        <v>106</v>
      </c>
      <c r="AM7" s="64" t="s">
        <v>116</v>
      </c>
      <c r="AO7" s="64" t="s">
        <v>108</v>
      </c>
      <c r="AQ7" s="64" t="s">
        <v>117</v>
      </c>
      <c r="AS7" s="64" t="s">
        <v>118</v>
      </c>
      <c r="AU7" s="64" t="s">
        <v>112</v>
      </c>
      <c r="AW7" s="64" t="s">
        <v>102</v>
      </c>
      <c r="AY7" s="64" t="s">
        <v>108</v>
      </c>
      <c r="BA7" s="64" t="s">
        <v>110</v>
      </c>
      <c r="BC7" s="64" t="s">
        <v>111</v>
      </c>
      <c r="BE7" s="92"/>
      <c r="BI7" s="92"/>
      <c r="BM7" s="92"/>
      <c r="BS7" s="92"/>
      <c r="CA7" s="92"/>
      <c r="CF7" s="96"/>
    </row>
    <row r="8" spans="1:84" s="64" customFormat="1" x14ac:dyDescent="0.2">
      <c r="A8" s="62" t="s">
        <v>261</v>
      </c>
      <c r="B8" s="63"/>
      <c r="C8" s="62" t="s">
        <v>145</v>
      </c>
      <c r="D8" s="63"/>
      <c r="E8" s="62" t="s">
        <v>150</v>
      </c>
      <c r="F8" s="63"/>
      <c r="G8" s="62" t="s">
        <v>157</v>
      </c>
      <c r="H8" s="65"/>
      <c r="I8" s="62" t="s">
        <v>162</v>
      </c>
      <c r="J8" s="65"/>
      <c r="K8" s="62" t="s">
        <v>168</v>
      </c>
      <c r="L8" s="65"/>
      <c r="M8" s="62" t="s">
        <v>173</v>
      </c>
      <c r="N8" s="65"/>
      <c r="O8" s="62" t="s">
        <v>178</v>
      </c>
      <c r="P8" s="65"/>
      <c r="Q8" s="62" t="s">
        <v>183</v>
      </c>
      <c r="R8" s="65"/>
      <c r="S8" s="62" t="s">
        <v>141</v>
      </c>
      <c r="T8" s="65"/>
      <c r="U8" s="62" t="s">
        <v>173</v>
      </c>
      <c r="V8" s="65"/>
      <c r="W8" s="62" t="s">
        <v>162</v>
      </c>
      <c r="X8" s="65"/>
      <c r="Y8" s="62" t="s">
        <v>198</v>
      </c>
      <c r="Z8" s="65"/>
      <c r="AA8" s="62" t="s">
        <v>173</v>
      </c>
      <c r="AB8" s="65"/>
      <c r="AC8" s="62" t="s">
        <v>141</v>
      </c>
      <c r="AD8" s="96"/>
      <c r="AE8" s="97" t="s">
        <v>183</v>
      </c>
      <c r="AF8" s="96"/>
      <c r="AG8" s="62" t="s">
        <v>150</v>
      </c>
      <c r="AH8" s="96"/>
      <c r="AI8" s="97" t="s">
        <v>173</v>
      </c>
      <c r="AK8" s="62" t="s">
        <v>162</v>
      </c>
      <c r="AM8" s="62" t="s">
        <v>178</v>
      </c>
      <c r="AO8" s="62" t="s">
        <v>173</v>
      </c>
      <c r="AQ8" s="62" t="s">
        <v>168</v>
      </c>
      <c r="AS8" s="62" t="s">
        <v>183</v>
      </c>
      <c r="AU8" s="62" t="s">
        <v>141</v>
      </c>
      <c r="AW8" s="62" t="s">
        <v>173</v>
      </c>
      <c r="AY8" s="62" t="s">
        <v>162</v>
      </c>
      <c r="BA8" s="62" t="s">
        <v>198</v>
      </c>
      <c r="BC8" s="62" t="s">
        <v>173</v>
      </c>
      <c r="BE8" s="62"/>
      <c r="BG8" s="62"/>
      <c r="BI8" s="96"/>
      <c r="BK8" s="62"/>
      <c r="BM8" s="62"/>
      <c r="BO8" s="62"/>
      <c r="BQ8" s="62"/>
      <c r="BS8" s="62"/>
      <c r="BU8" s="62"/>
      <c r="BW8" s="62"/>
      <c r="BY8" s="62"/>
      <c r="CA8" s="62"/>
      <c r="CC8" s="62"/>
      <c r="CE8" s="62"/>
      <c r="CF8" s="96"/>
    </row>
    <row r="9" spans="1:84" s="64" customFormat="1" x14ac:dyDescent="0.2">
      <c r="A9" s="87"/>
      <c r="B9" s="63"/>
      <c r="C9" s="87"/>
      <c r="D9" s="63"/>
      <c r="E9" s="87"/>
      <c r="F9" s="63"/>
      <c r="H9" s="65"/>
      <c r="J9" s="65"/>
      <c r="L9" s="65"/>
      <c r="N9" s="65"/>
      <c r="P9" s="65"/>
      <c r="R9" s="65"/>
      <c r="T9" s="65"/>
      <c r="V9" s="65"/>
      <c r="X9" s="65"/>
      <c r="Z9" s="65"/>
      <c r="AB9" s="65"/>
      <c r="AD9" s="96"/>
      <c r="AF9" s="96"/>
      <c r="AH9" s="96"/>
      <c r="BE9" s="92"/>
      <c r="BI9" s="92"/>
      <c r="BM9" s="92"/>
      <c r="BS9" s="92"/>
      <c r="CA9" s="92"/>
      <c r="CF9" s="96"/>
    </row>
    <row r="10" spans="1:84" s="64" customFormat="1" x14ac:dyDescent="0.2">
      <c r="A10" s="62" t="s">
        <v>262</v>
      </c>
      <c r="B10" s="63"/>
      <c r="C10" s="62" t="s">
        <v>146</v>
      </c>
      <c r="D10" s="63"/>
      <c r="E10" s="62" t="s">
        <v>151</v>
      </c>
      <c r="F10" s="63"/>
      <c r="G10" s="62" t="s">
        <v>158</v>
      </c>
      <c r="H10" s="65"/>
      <c r="I10" s="62" t="s">
        <v>163</v>
      </c>
      <c r="J10" s="65"/>
      <c r="K10" s="62" t="s">
        <v>169</v>
      </c>
      <c r="L10" s="65"/>
      <c r="M10" s="62" t="s">
        <v>174</v>
      </c>
      <c r="N10" s="65"/>
      <c r="O10" s="62" t="s">
        <v>179</v>
      </c>
      <c r="P10" s="65"/>
      <c r="Q10" s="62" t="s">
        <v>184</v>
      </c>
      <c r="R10" s="65"/>
      <c r="S10" s="62" t="s">
        <v>187</v>
      </c>
      <c r="T10" s="65"/>
      <c r="U10" s="62" t="s">
        <v>174</v>
      </c>
      <c r="V10" s="65"/>
      <c r="W10" s="62" t="s">
        <v>163</v>
      </c>
      <c r="X10" s="65"/>
      <c r="Y10" s="62" t="s">
        <v>199</v>
      </c>
      <c r="Z10" s="65"/>
      <c r="AA10" s="62" t="s">
        <v>174</v>
      </c>
      <c r="AB10" s="65"/>
      <c r="AC10" s="62" t="s">
        <v>187</v>
      </c>
      <c r="AD10" s="96"/>
      <c r="AE10" s="97" t="s">
        <v>184</v>
      </c>
      <c r="AF10" s="96"/>
      <c r="AG10" s="62" t="s">
        <v>151</v>
      </c>
      <c r="AH10" s="96"/>
      <c r="AI10" s="97" t="s">
        <v>174</v>
      </c>
      <c r="AK10" s="62" t="s">
        <v>163</v>
      </c>
      <c r="AM10" s="62" t="s">
        <v>179</v>
      </c>
      <c r="AO10" s="62" t="s">
        <v>174</v>
      </c>
      <c r="AQ10" s="62" t="s">
        <v>169</v>
      </c>
      <c r="AS10" s="62" t="s">
        <v>184</v>
      </c>
      <c r="AU10" s="62" t="s">
        <v>142</v>
      </c>
      <c r="AW10" s="62" t="s">
        <v>174</v>
      </c>
      <c r="AY10" s="62" t="s">
        <v>163</v>
      </c>
      <c r="BA10" s="62" t="s">
        <v>199</v>
      </c>
      <c r="BC10" s="62" t="s">
        <v>174</v>
      </c>
      <c r="BE10" s="62"/>
      <c r="BG10" s="62"/>
      <c r="BI10" s="96"/>
      <c r="BK10" s="62"/>
      <c r="BM10" s="62"/>
      <c r="BO10" s="62"/>
      <c r="BQ10" s="62"/>
      <c r="BS10" s="62"/>
      <c r="BU10" s="62"/>
      <c r="BW10" s="62"/>
      <c r="BY10" s="62"/>
      <c r="CA10" s="62"/>
      <c r="CC10" s="62"/>
      <c r="CE10" s="62"/>
      <c r="CF10" s="96"/>
    </row>
    <row r="11" spans="1:84" s="64" customFormat="1" x14ac:dyDescent="0.2">
      <c r="A11" s="87" t="s">
        <v>263</v>
      </c>
      <c r="B11" s="63"/>
      <c r="C11" s="87" t="s">
        <v>243</v>
      </c>
      <c r="D11" s="63"/>
      <c r="E11" s="87" t="s">
        <v>43</v>
      </c>
      <c r="F11" s="63"/>
      <c r="G11" s="87" t="s">
        <v>45</v>
      </c>
      <c r="H11" s="65"/>
      <c r="I11" s="87" t="s">
        <v>41</v>
      </c>
      <c r="J11" s="89"/>
      <c r="K11" s="87" t="s">
        <v>47</v>
      </c>
      <c r="L11" s="89"/>
      <c r="M11" s="87" t="s">
        <v>41</v>
      </c>
      <c r="N11" s="65"/>
      <c r="O11" s="87" t="s">
        <v>45</v>
      </c>
      <c r="P11" s="65"/>
      <c r="Q11" s="87" t="s">
        <v>51</v>
      </c>
      <c r="R11" s="65"/>
      <c r="S11" s="87" t="s">
        <v>49</v>
      </c>
      <c r="T11" s="65"/>
      <c r="U11" s="87" t="s">
        <v>41</v>
      </c>
      <c r="V11" s="65"/>
      <c r="W11" s="87" t="s">
        <v>43</v>
      </c>
      <c r="X11" s="65"/>
      <c r="Y11" s="87" t="s">
        <v>47</v>
      </c>
      <c r="Z11" s="65"/>
      <c r="AA11" s="87" t="s">
        <v>41</v>
      </c>
      <c r="AB11" s="65"/>
      <c r="AC11" s="87" t="s">
        <v>43</v>
      </c>
      <c r="AD11" s="96"/>
      <c r="AE11" s="98" t="s">
        <v>53</v>
      </c>
      <c r="AF11" s="96"/>
      <c r="AG11" s="87" t="s">
        <v>47</v>
      </c>
      <c r="AH11" s="96"/>
      <c r="AI11" s="98" t="s">
        <v>41</v>
      </c>
      <c r="AK11" s="87" t="s">
        <v>51</v>
      </c>
      <c r="AM11" s="87" t="s">
        <v>47</v>
      </c>
      <c r="AO11" s="87" t="s">
        <v>49</v>
      </c>
      <c r="AQ11" s="87" t="s">
        <v>43</v>
      </c>
      <c r="AS11" s="87" t="s">
        <v>51</v>
      </c>
      <c r="AU11" s="87" t="s">
        <v>47</v>
      </c>
      <c r="AW11" s="87" t="s">
        <v>41</v>
      </c>
      <c r="AY11" s="87" t="s">
        <v>49</v>
      </c>
      <c r="BA11" s="87" t="s">
        <v>41</v>
      </c>
      <c r="BC11" s="87" t="s">
        <v>53</v>
      </c>
      <c r="BE11" s="87"/>
      <c r="BG11" s="87"/>
      <c r="BI11" s="87"/>
      <c r="BK11" s="87"/>
      <c r="BM11" s="87"/>
      <c r="BO11" s="87"/>
      <c r="BQ11" s="87"/>
      <c r="BS11" s="87"/>
      <c r="BU11" s="87"/>
      <c r="BW11" s="87"/>
      <c r="BY11" s="87"/>
      <c r="CA11" s="87"/>
      <c r="CC11" s="87"/>
      <c r="CE11" s="87"/>
      <c r="CF11" s="96"/>
    </row>
    <row r="12" spans="1:84" s="64" customFormat="1" x14ac:dyDescent="0.2">
      <c r="A12" s="62" t="s">
        <v>264</v>
      </c>
      <c r="B12" s="63"/>
      <c r="C12" s="62" t="s">
        <v>244</v>
      </c>
      <c r="D12" s="63"/>
      <c r="E12" s="62" t="s">
        <v>44</v>
      </c>
      <c r="F12" s="63"/>
      <c r="G12" s="62" t="s">
        <v>48</v>
      </c>
      <c r="H12" s="65"/>
      <c r="I12" s="62" t="s">
        <v>120</v>
      </c>
      <c r="J12" s="89"/>
      <c r="K12" s="62" t="s">
        <v>121</v>
      </c>
      <c r="L12" s="89"/>
      <c r="M12" s="62" t="s">
        <v>42</v>
      </c>
      <c r="N12" s="65"/>
      <c r="O12" s="62" t="s">
        <v>46</v>
      </c>
      <c r="P12" s="65"/>
      <c r="Q12" s="62" t="s">
        <v>56</v>
      </c>
      <c r="R12" s="65"/>
      <c r="S12" s="62" t="s">
        <v>50</v>
      </c>
      <c r="T12" s="65"/>
      <c r="U12" s="62" t="s">
        <v>42</v>
      </c>
      <c r="V12" s="65"/>
      <c r="W12" s="62" t="s">
        <v>57</v>
      </c>
      <c r="X12" s="65"/>
      <c r="Y12" s="62" t="s">
        <v>124</v>
      </c>
      <c r="Z12" s="65"/>
      <c r="AA12" s="62" t="s">
        <v>42</v>
      </c>
      <c r="AB12" s="65"/>
      <c r="AC12" s="62" t="s">
        <v>125</v>
      </c>
      <c r="AD12" s="96"/>
      <c r="AE12" s="97" t="s">
        <v>54</v>
      </c>
      <c r="AF12" s="96"/>
      <c r="AG12" s="62" t="s">
        <v>127</v>
      </c>
      <c r="AH12" s="96"/>
      <c r="AI12" s="97" t="s">
        <v>42</v>
      </c>
      <c r="AK12" s="62" t="s">
        <v>129</v>
      </c>
      <c r="AM12" s="62" t="s">
        <v>132</v>
      </c>
      <c r="AO12" s="62" t="s">
        <v>55</v>
      </c>
      <c r="AQ12" s="62" t="s">
        <v>134</v>
      </c>
      <c r="AS12" s="62" t="s">
        <v>56</v>
      </c>
      <c r="AU12" s="62" t="s">
        <v>135</v>
      </c>
      <c r="AW12" s="62" t="s">
        <v>42</v>
      </c>
      <c r="AY12" s="62" t="s">
        <v>137</v>
      </c>
      <c r="BA12" s="62" t="s">
        <v>52</v>
      </c>
      <c r="BC12" s="62" t="s">
        <v>58</v>
      </c>
      <c r="BE12" s="62"/>
      <c r="BG12" s="62"/>
      <c r="BI12" s="62"/>
      <c r="BK12" s="62"/>
      <c r="BM12" s="105"/>
      <c r="BO12" s="62"/>
      <c r="BQ12" s="62"/>
      <c r="BS12" s="62"/>
      <c r="BU12" s="62"/>
      <c r="BW12" s="62"/>
      <c r="BY12" s="62"/>
      <c r="CA12" s="105"/>
      <c r="CC12" s="62"/>
      <c r="CE12" s="62"/>
      <c r="CF12" s="96"/>
    </row>
    <row r="13" spans="1:84" s="64" customFormat="1" x14ac:dyDescent="0.2">
      <c r="A13" s="62" t="s">
        <v>265</v>
      </c>
      <c r="B13" s="63"/>
      <c r="C13" s="62" t="s">
        <v>147</v>
      </c>
      <c r="D13" s="63"/>
      <c r="E13" s="62" t="s">
        <v>152</v>
      </c>
      <c r="F13" s="63"/>
      <c r="G13" s="62" t="s">
        <v>159</v>
      </c>
      <c r="H13" s="65"/>
      <c r="I13" s="62" t="s">
        <v>164</v>
      </c>
      <c r="J13" s="89"/>
      <c r="K13" s="62" t="s">
        <v>170</v>
      </c>
      <c r="L13" s="89"/>
      <c r="M13" s="62" t="s">
        <v>175</v>
      </c>
      <c r="N13" s="65"/>
      <c r="O13" s="62" t="s">
        <v>180</v>
      </c>
      <c r="P13" s="65"/>
      <c r="Q13" s="62" t="s">
        <v>185</v>
      </c>
      <c r="R13" s="65"/>
      <c r="S13" s="62" t="s">
        <v>143</v>
      </c>
      <c r="T13" s="65"/>
      <c r="U13" s="62" t="s">
        <v>192</v>
      </c>
      <c r="V13" s="65"/>
      <c r="W13" s="62" t="s">
        <v>196</v>
      </c>
      <c r="X13" s="65"/>
      <c r="Y13" s="62" t="s">
        <v>200</v>
      </c>
      <c r="Z13" s="65"/>
      <c r="AA13" s="62" t="s">
        <v>192</v>
      </c>
      <c r="AB13" s="65"/>
      <c r="AC13" s="62" t="s">
        <v>152</v>
      </c>
      <c r="AD13" s="96"/>
      <c r="AE13" s="97" t="s">
        <v>204</v>
      </c>
      <c r="AF13" s="96"/>
      <c r="AG13" s="62" t="s">
        <v>200</v>
      </c>
      <c r="AH13" s="96"/>
      <c r="AI13" s="97" t="s">
        <v>192</v>
      </c>
      <c r="AK13" s="62" t="s">
        <v>185</v>
      </c>
      <c r="AM13" s="62" t="s">
        <v>200</v>
      </c>
      <c r="AO13" s="62" t="s">
        <v>210</v>
      </c>
      <c r="AQ13" s="62" t="s">
        <v>196</v>
      </c>
      <c r="AS13" s="62" t="s">
        <v>147</v>
      </c>
      <c r="AU13" s="62" t="s">
        <v>215</v>
      </c>
      <c r="AW13" s="62" t="s">
        <v>192</v>
      </c>
      <c r="AY13" s="62" t="s">
        <v>210</v>
      </c>
      <c r="BA13" s="62" t="s">
        <v>192</v>
      </c>
      <c r="BC13" s="62" t="s">
        <v>139</v>
      </c>
      <c r="BE13" s="62"/>
      <c r="BG13" s="62"/>
      <c r="BI13" s="62"/>
      <c r="BK13" s="62"/>
      <c r="BM13" s="62"/>
      <c r="BO13" s="62"/>
      <c r="BQ13" s="62"/>
      <c r="BS13" s="62"/>
      <c r="BU13" s="62"/>
      <c r="BW13" s="62"/>
      <c r="BY13" s="62"/>
      <c r="CA13" s="62"/>
      <c r="CC13" s="62"/>
      <c r="CE13" s="62"/>
      <c r="CF13" s="96"/>
    </row>
    <row r="14" spans="1:84" s="90" customFormat="1" ht="20.25" customHeight="1" x14ac:dyDescent="0.2">
      <c r="A14" s="87" t="s">
        <v>119</v>
      </c>
      <c r="B14" s="63"/>
      <c r="C14" s="87" t="s">
        <v>148</v>
      </c>
      <c r="D14" s="63"/>
      <c r="E14" s="87" t="s">
        <v>153</v>
      </c>
      <c r="F14" s="63"/>
      <c r="G14" s="96" t="s">
        <v>209</v>
      </c>
      <c r="H14" s="65"/>
      <c r="I14" s="64" t="s">
        <v>165</v>
      </c>
      <c r="J14" s="89"/>
      <c r="K14" s="64" t="s">
        <v>221</v>
      </c>
      <c r="L14" s="89"/>
      <c r="M14" s="64"/>
      <c r="N14" s="65"/>
      <c r="O14" s="64" t="s">
        <v>155</v>
      </c>
      <c r="P14" s="65"/>
      <c r="Q14" s="64" t="s">
        <v>148</v>
      </c>
      <c r="R14" s="65"/>
      <c r="S14" s="64" t="s">
        <v>188</v>
      </c>
      <c r="T14" s="65"/>
      <c r="U14" s="64" t="s">
        <v>122</v>
      </c>
      <c r="V14" s="65"/>
      <c r="W14" s="64" t="s">
        <v>123</v>
      </c>
      <c r="X14" s="65"/>
      <c r="Y14" s="64"/>
      <c r="Z14" s="65"/>
      <c r="AA14" s="64" t="s">
        <v>176</v>
      </c>
      <c r="AB14" s="65"/>
      <c r="AC14" s="64" t="s">
        <v>155</v>
      </c>
      <c r="AD14" s="96"/>
      <c r="AE14" s="64"/>
      <c r="AF14" s="96"/>
      <c r="AG14" s="64" t="s">
        <v>165</v>
      </c>
      <c r="AH14" s="96"/>
      <c r="AI14" s="64" t="s">
        <v>128</v>
      </c>
      <c r="AJ14" s="64"/>
      <c r="AK14" s="64" t="s">
        <v>130</v>
      </c>
      <c r="AL14" s="64"/>
      <c r="AM14" s="64" t="s">
        <v>209</v>
      </c>
      <c r="AN14" s="64"/>
      <c r="AO14" s="64" t="s">
        <v>119</v>
      </c>
      <c r="AP14" s="64"/>
      <c r="AQ14" s="64" t="s">
        <v>155</v>
      </c>
      <c r="AR14" s="64"/>
      <c r="AS14" s="64" t="s">
        <v>148</v>
      </c>
      <c r="AT14" s="64"/>
      <c r="AU14" s="64" t="s">
        <v>209</v>
      </c>
      <c r="AV14" s="64"/>
      <c r="AW14" s="64" t="s">
        <v>136</v>
      </c>
      <c r="AX14" s="64"/>
      <c r="AY14" s="64" t="s">
        <v>188</v>
      </c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96"/>
    </row>
    <row r="15" spans="1:84" s="64" customFormat="1" x14ac:dyDescent="0.2">
      <c r="A15" s="62" t="s">
        <v>242</v>
      </c>
      <c r="B15" s="63"/>
      <c r="C15" s="62" t="s">
        <v>149</v>
      </c>
      <c r="D15" s="63"/>
      <c r="E15" s="62" t="s">
        <v>154</v>
      </c>
      <c r="F15" s="63"/>
      <c r="G15" s="64" t="s">
        <v>160</v>
      </c>
      <c r="H15" s="65"/>
      <c r="I15" s="64" t="s">
        <v>166</v>
      </c>
      <c r="J15" s="89"/>
      <c r="K15" s="64" t="s">
        <v>220</v>
      </c>
      <c r="L15" s="89"/>
      <c r="M15" s="64" t="s">
        <v>176</v>
      </c>
      <c r="N15" s="65"/>
      <c r="P15" s="65"/>
      <c r="Q15" s="64" t="s">
        <v>166</v>
      </c>
      <c r="R15" s="65"/>
      <c r="S15" s="64" t="s">
        <v>189</v>
      </c>
      <c r="T15" s="65"/>
      <c r="U15" s="64" t="s">
        <v>193</v>
      </c>
      <c r="V15" s="65"/>
      <c r="X15" s="65"/>
      <c r="Y15" s="64" t="s">
        <v>171</v>
      </c>
      <c r="Z15" s="65"/>
      <c r="AB15" s="65"/>
      <c r="AD15" s="96"/>
      <c r="AE15" s="64" t="s">
        <v>126</v>
      </c>
      <c r="AF15" s="96"/>
      <c r="AG15" s="64" t="s">
        <v>166</v>
      </c>
      <c r="AH15" s="96"/>
      <c r="AI15" s="64" t="s">
        <v>208</v>
      </c>
      <c r="AK15" s="64" t="s">
        <v>131</v>
      </c>
      <c r="AM15" s="64" t="s">
        <v>171</v>
      </c>
      <c r="AO15" s="64" t="s">
        <v>211</v>
      </c>
      <c r="AQ15" s="64" t="s">
        <v>153</v>
      </c>
      <c r="AU15" s="64" t="s">
        <v>216</v>
      </c>
      <c r="AW15" s="64" t="s">
        <v>218</v>
      </c>
      <c r="BA15" s="64" t="s">
        <v>166</v>
      </c>
      <c r="BC15" s="64" t="s">
        <v>270</v>
      </c>
      <c r="BS15" s="93"/>
      <c r="BY15" s="106"/>
      <c r="CE15" s="93"/>
      <c r="CF15" s="96"/>
    </row>
    <row r="16" spans="1:84" s="64" customFormat="1" x14ac:dyDescent="0.2">
      <c r="A16" s="87"/>
      <c r="B16" s="63"/>
      <c r="C16" s="87"/>
      <c r="D16" s="63"/>
      <c r="E16" s="87" t="s">
        <v>155</v>
      </c>
      <c r="F16" s="63"/>
      <c r="H16" s="65"/>
      <c r="J16" s="65"/>
      <c r="L16" s="65"/>
      <c r="M16" s="64" t="s">
        <v>271</v>
      </c>
      <c r="N16" s="65"/>
      <c r="O16" s="64" t="s">
        <v>181</v>
      </c>
      <c r="P16" s="65"/>
      <c r="R16" s="65"/>
      <c r="S16" s="64" t="s">
        <v>190</v>
      </c>
      <c r="T16" s="65"/>
      <c r="U16" s="87" t="s">
        <v>194</v>
      </c>
      <c r="V16" s="65"/>
      <c r="W16" s="64" t="s">
        <v>197</v>
      </c>
      <c r="X16" s="65"/>
      <c r="Z16" s="65"/>
      <c r="AA16" s="64" t="s">
        <v>201</v>
      </c>
      <c r="AB16" s="65"/>
      <c r="AC16" s="64" t="s">
        <v>202</v>
      </c>
      <c r="AD16" s="96"/>
      <c r="AE16" s="64" t="s">
        <v>205</v>
      </c>
      <c r="AF16" s="96"/>
      <c r="AG16" s="64" t="s">
        <v>207</v>
      </c>
      <c r="AH16" s="96"/>
      <c r="AI16" s="64" t="s">
        <v>144</v>
      </c>
      <c r="AQ16" s="91"/>
      <c r="AS16" s="64" t="s">
        <v>213</v>
      </c>
      <c r="AU16" s="64" t="s">
        <v>217</v>
      </c>
      <c r="BE16" s="92"/>
      <c r="BS16" s="62"/>
      <c r="BU16" s="92"/>
      <c r="CF16" s="96"/>
    </row>
    <row r="17" spans="1:84" s="64" customFormat="1" x14ac:dyDescent="0.2">
      <c r="A17" s="87" t="s">
        <v>144</v>
      </c>
      <c r="B17" s="63"/>
      <c r="C17" s="87"/>
      <c r="D17" s="63"/>
      <c r="E17" s="87" t="s">
        <v>156</v>
      </c>
      <c r="F17" s="63"/>
      <c r="G17" s="87" t="s">
        <v>161</v>
      </c>
      <c r="H17" s="65"/>
      <c r="I17" s="87"/>
      <c r="J17" s="65"/>
      <c r="K17" s="87" t="s">
        <v>172</v>
      </c>
      <c r="L17" s="65"/>
      <c r="M17" s="87" t="s">
        <v>144</v>
      </c>
      <c r="N17" s="65"/>
      <c r="O17" s="87" t="s">
        <v>182</v>
      </c>
      <c r="P17" s="65"/>
      <c r="Q17" s="87" t="s">
        <v>186</v>
      </c>
      <c r="R17" s="65"/>
      <c r="S17" s="87" t="s">
        <v>191</v>
      </c>
      <c r="T17" s="65"/>
      <c r="U17" s="87"/>
      <c r="V17" s="65"/>
      <c r="W17" s="87" t="s">
        <v>156</v>
      </c>
      <c r="X17" s="65"/>
      <c r="Y17" s="87"/>
      <c r="Z17" s="65"/>
      <c r="AA17" s="87"/>
      <c r="AB17" s="65"/>
      <c r="AC17" s="87" t="s">
        <v>203</v>
      </c>
      <c r="AD17" s="96"/>
      <c r="AE17" s="98" t="s">
        <v>206</v>
      </c>
      <c r="AF17" s="96"/>
      <c r="AG17" s="87" t="s">
        <v>156</v>
      </c>
      <c r="AH17" s="96"/>
      <c r="AI17" s="98"/>
      <c r="AK17" s="87" t="s">
        <v>186</v>
      </c>
      <c r="AM17" s="87" t="s">
        <v>172</v>
      </c>
      <c r="AO17" s="87" t="s">
        <v>212</v>
      </c>
      <c r="AQ17" s="87"/>
      <c r="AS17" s="87" t="s">
        <v>214</v>
      </c>
      <c r="AU17" s="87" t="s">
        <v>191</v>
      </c>
      <c r="AW17" s="87" t="s">
        <v>144</v>
      </c>
      <c r="AY17" s="87" t="s">
        <v>138</v>
      </c>
      <c r="BA17" s="87" t="s">
        <v>219</v>
      </c>
      <c r="BC17" s="87" t="s">
        <v>212</v>
      </c>
      <c r="BE17" s="87"/>
      <c r="BG17" s="87"/>
      <c r="BI17" s="87"/>
      <c r="BK17" s="87"/>
      <c r="BM17" s="87"/>
      <c r="BO17" s="87"/>
      <c r="BQ17" s="87"/>
      <c r="BS17" s="93"/>
      <c r="BU17" s="62"/>
      <c r="BW17" s="87"/>
      <c r="BY17" s="87"/>
      <c r="CA17" s="87"/>
      <c r="CC17" s="87"/>
      <c r="CE17" s="93"/>
      <c r="CF17" s="96"/>
    </row>
    <row r="18" spans="1:84" s="64" customFormat="1" ht="13.5" thickBot="1" x14ac:dyDescent="0.25">
      <c r="A18" s="104"/>
      <c r="B18" s="63"/>
      <c r="C18" s="104"/>
      <c r="D18" s="63"/>
      <c r="E18" s="104"/>
      <c r="F18" s="63"/>
      <c r="H18" s="65"/>
      <c r="I18" s="64" t="s">
        <v>167</v>
      </c>
      <c r="J18" s="65"/>
      <c r="L18" s="65"/>
      <c r="M18" s="104" t="s">
        <v>177</v>
      </c>
      <c r="N18" s="65"/>
      <c r="O18" s="104"/>
      <c r="P18" s="65"/>
      <c r="R18" s="65"/>
      <c r="T18" s="65"/>
      <c r="U18" s="104" t="s">
        <v>195</v>
      </c>
      <c r="V18" s="65"/>
      <c r="W18" s="104"/>
      <c r="X18" s="65"/>
      <c r="Y18" s="64" t="s">
        <v>144</v>
      </c>
      <c r="Z18" s="65"/>
      <c r="AA18" s="104" t="s">
        <v>186</v>
      </c>
      <c r="AB18" s="65"/>
      <c r="AC18" s="104"/>
      <c r="AD18" s="96"/>
      <c r="AF18" s="96"/>
      <c r="AG18" s="104"/>
      <c r="AH18" s="96"/>
      <c r="AI18" s="91" t="s">
        <v>133</v>
      </c>
      <c r="AK18" s="104"/>
      <c r="AM18" s="104"/>
      <c r="AO18" s="104"/>
      <c r="AQ18" s="64" t="s">
        <v>186</v>
      </c>
      <c r="AS18" s="104"/>
      <c r="AW18" s="104"/>
      <c r="AY18" s="104"/>
      <c r="BC18" s="104" t="s">
        <v>140</v>
      </c>
      <c r="BK18" s="104"/>
      <c r="CF18" s="96"/>
    </row>
    <row r="19" spans="1:84" ht="18" x14ac:dyDescent="0.2">
      <c r="A19" s="52" t="s">
        <v>33</v>
      </c>
      <c r="B19" s="54"/>
      <c r="C19" s="52" t="s">
        <v>33</v>
      </c>
      <c r="D19" s="54"/>
      <c r="E19" s="102" t="s">
        <v>33</v>
      </c>
      <c r="F19" s="54"/>
      <c r="G19" s="52" t="s">
        <v>33</v>
      </c>
      <c r="H19" s="54"/>
      <c r="I19" s="52" t="s">
        <v>33</v>
      </c>
      <c r="J19" s="54"/>
      <c r="K19" s="52" t="s">
        <v>33</v>
      </c>
      <c r="L19" s="54"/>
      <c r="M19" s="52" t="s">
        <v>33</v>
      </c>
      <c r="N19" s="54"/>
      <c r="O19" s="52" t="s">
        <v>33</v>
      </c>
      <c r="P19" s="54"/>
      <c r="Q19" s="52" t="s">
        <v>33</v>
      </c>
      <c r="R19" s="54"/>
      <c r="S19" s="52" t="s">
        <v>33</v>
      </c>
      <c r="T19" s="54"/>
      <c r="U19" s="52" t="s">
        <v>33</v>
      </c>
      <c r="V19" s="54"/>
      <c r="W19" s="52" t="s">
        <v>33</v>
      </c>
      <c r="X19" s="54"/>
      <c r="Y19" s="52" t="s">
        <v>33</v>
      </c>
      <c r="Z19" s="54"/>
      <c r="AA19" s="52" t="s">
        <v>33</v>
      </c>
      <c r="AB19" s="54"/>
      <c r="AC19" s="52" t="s">
        <v>33</v>
      </c>
      <c r="AD19" s="54"/>
      <c r="AE19" s="52" t="s">
        <v>33</v>
      </c>
      <c r="AF19" s="54"/>
      <c r="AG19" s="52" t="s">
        <v>33</v>
      </c>
      <c r="AH19" s="54"/>
      <c r="AI19" s="52" t="s">
        <v>33</v>
      </c>
      <c r="AJ19" s="54"/>
      <c r="AK19" s="52" t="s">
        <v>33</v>
      </c>
      <c r="AL19" s="54"/>
      <c r="AM19" s="52" t="s">
        <v>33</v>
      </c>
      <c r="AN19" s="54"/>
      <c r="AO19" s="52" t="s">
        <v>33</v>
      </c>
      <c r="AP19" s="54"/>
      <c r="AQ19" s="52" t="s">
        <v>33</v>
      </c>
      <c r="AR19" s="54"/>
      <c r="AS19" s="52" t="s">
        <v>33</v>
      </c>
      <c r="AT19" s="54"/>
      <c r="AU19" s="52" t="s">
        <v>33</v>
      </c>
      <c r="AV19" s="54"/>
      <c r="AW19" s="52" t="s">
        <v>33</v>
      </c>
      <c r="AX19" s="54"/>
      <c r="AY19" s="52" t="s">
        <v>33</v>
      </c>
      <c r="AZ19" s="54"/>
      <c r="BA19" s="52" t="s">
        <v>33</v>
      </c>
      <c r="BB19" s="54"/>
      <c r="BC19" s="52" t="s">
        <v>33</v>
      </c>
      <c r="BD19" s="54"/>
      <c r="BE19" s="52" t="s">
        <v>33</v>
      </c>
      <c r="BF19" s="54"/>
      <c r="BG19" s="52" t="s">
        <v>33</v>
      </c>
      <c r="BH19" s="54"/>
      <c r="BI19" s="52" t="s">
        <v>33</v>
      </c>
      <c r="BJ19" s="54"/>
      <c r="BK19" s="52" t="s">
        <v>33</v>
      </c>
      <c r="BL19" s="54"/>
      <c r="BM19" s="52" t="s">
        <v>33</v>
      </c>
      <c r="BN19" s="54"/>
      <c r="BO19" s="52" t="s">
        <v>33</v>
      </c>
      <c r="BP19" s="54"/>
      <c r="BQ19" s="52" t="s">
        <v>33</v>
      </c>
      <c r="BR19" s="54"/>
      <c r="BS19" s="52" t="s">
        <v>33</v>
      </c>
      <c r="BT19" s="54"/>
      <c r="BU19" s="52" t="s">
        <v>33</v>
      </c>
      <c r="BV19" s="54"/>
      <c r="BW19" s="52" t="s">
        <v>33</v>
      </c>
      <c r="BX19" s="54"/>
      <c r="BY19" s="52" t="s">
        <v>33</v>
      </c>
      <c r="BZ19" s="54"/>
      <c r="CA19" s="52" t="s">
        <v>33</v>
      </c>
      <c r="CB19" s="54"/>
      <c r="CC19" s="52" t="s">
        <v>33</v>
      </c>
      <c r="CD19" s="54"/>
      <c r="CE19" s="52" t="s">
        <v>33</v>
      </c>
      <c r="CF19" s="54"/>
    </row>
    <row r="20" spans="1:84" s="64" customFormat="1" x14ac:dyDescent="0.2">
      <c r="A20" s="88" t="s">
        <v>258</v>
      </c>
      <c r="B20" s="63"/>
      <c r="C20" s="88" t="s">
        <v>258</v>
      </c>
      <c r="D20" s="63"/>
      <c r="E20" s="88" t="s">
        <v>258</v>
      </c>
      <c r="F20" s="63"/>
      <c r="G20" s="88" t="s">
        <v>258</v>
      </c>
      <c r="H20" s="63"/>
      <c r="I20" s="88" t="s">
        <v>258</v>
      </c>
      <c r="J20" s="63"/>
      <c r="K20" s="88" t="s">
        <v>258</v>
      </c>
      <c r="L20" s="63"/>
      <c r="M20" s="88" t="s">
        <v>258</v>
      </c>
      <c r="N20" s="63"/>
      <c r="O20" s="88" t="s">
        <v>258</v>
      </c>
      <c r="P20" s="63"/>
      <c r="Q20" s="88" t="s">
        <v>258</v>
      </c>
      <c r="R20" s="63"/>
      <c r="S20" s="88" t="s">
        <v>258</v>
      </c>
      <c r="T20" s="63"/>
      <c r="U20" s="88" t="s">
        <v>258</v>
      </c>
      <c r="V20" s="63"/>
      <c r="W20" s="88" t="s">
        <v>258</v>
      </c>
      <c r="X20" s="63"/>
      <c r="Y20" s="88" t="s">
        <v>258</v>
      </c>
      <c r="Z20" s="63"/>
      <c r="AA20" s="88" t="s">
        <v>258</v>
      </c>
      <c r="AB20" s="63"/>
      <c r="AC20" s="88" t="s">
        <v>258</v>
      </c>
      <c r="AD20" s="63"/>
      <c r="AE20" s="88" t="s">
        <v>258</v>
      </c>
      <c r="AF20" s="63"/>
      <c r="AG20" s="88" t="s">
        <v>258</v>
      </c>
      <c r="AH20" s="63"/>
      <c r="AI20" s="88" t="s">
        <v>258</v>
      </c>
      <c r="AJ20" s="63"/>
      <c r="AK20" s="88" t="s">
        <v>258</v>
      </c>
      <c r="AL20" s="63"/>
      <c r="AM20" s="88" t="s">
        <v>258</v>
      </c>
      <c r="AN20" s="63"/>
      <c r="AO20" s="88" t="s">
        <v>258</v>
      </c>
      <c r="AP20" s="63"/>
      <c r="AQ20" s="88" t="s">
        <v>258</v>
      </c>
      <c r="AR20" s="63"/>
      <c r="AS20" s="88" t="s">
        <v>258</v>
      </c>
      <c r="AT20" s="63"/>
      <c r="AU20" s="88" t="s">
        <v>258</v>
      </c>
      <c r="AV20" s="63"/>
      <c r="AW20" s="88" t="s">
        <v>258</v>
      </c>
      <c r="AX20" s="63"/>
      <c r="AY20" s="88" t="s">
        <v>258</v>
      </c>
      <c r="AZ20" s="63"/>
      <c r="BA20" s="88" t="s">
        <v>258</v>
      </c>
      <c r="BB20" s="63"/>
      <c r="BC20" s="88" t="s">
        <v>258</v>
      </c>
      <c r="BD20" s="63"/>
      <c r="BE20" s="88"/>
      <c r="BF20" s="63"/>
      <c r="BG20" s="88"/>
      <c r="BH20" s="63"/>
      <c r="BI20" s="88"/>
      <c r="BJ20" s="63"/>
      <c r="BK20" s="88"/>
      <c r="BL20" s="63"/>
      <c r="BM20" s="88"/>
      <c r="BN20" s="63"/>
      <c r="BO20" s="88"/>
      <c r="BP20" s="63"/>
      <c r="BQ20" s="88"/>
      <c r="BR20" s="63"/>
      <c r="BS20" s="88"/>
      <c r="BT20" s="63"/>
      <c r="BU20" s="88"/>
      <c r="BV20" s="63"/>
      <c r="BW20" s="88"/>
      <c r="BX20" s="63"/>
      <c r="BY20" s="88"/>
      <c r="BZ20" s="63"/>
      <c r="CA20" s="88"/>
      <c r="CB20" s="63"/>
      <c r="CC20" s="88"/>
      <c r="CD20" s="63"/>
      <c r="CE20" s="88"/>
      <c r="CF20" s="63"/>
    </row>
    <row r="21" spans="1:84" s="90" customFormat="1" ht="20.25" customHeight="1" x14ac:dyDescent="0.2">
      <c r="A21" s="88" t="s">
        <v>257</v>
      </c>
      <c r="B21" s="63"/>
      <c r="C21" s="88" t="s">
        <v>257</v>
      </c>
      <c r="D21" s="63"/>
      <c r="E21" s="88" t="s">
        <v>257</v>
      </c>
      <c r="F21" s="63"/>
      <c r="G21" s="88" t="s">
        <v>257</v>
      </c>
      <c r="H21" s="63"/>
      <c r="I21" s="88" t="s">
        <v>257</v>
      </c>
      <c r="J21" s="63"/>
      <c r="K21" s="88" t="s">
        <v>257</v>
      </c>
      <c r="L21" s="63"/>
      <c r="M21" s="88" t="s">
        <v>257</v>
      </c>
      <c r="N21" s="63"/>
      <c r="O21" s="88" t="s">
        <v>257</v>
      </c>
      <c r="P21" s="63"/>
      <c r="Q21" s="88" t="s">
        <v>257</v>
      </c>
      <c r="R21" s="63"/>
      <c r="S21" s="88" t="s">
        <v>257</v>
      </c>
      <c r="T21" s="63"/>
      <c r="U21" s="88" t="s">
        <v>257</v>
      </c>
      <c r="V21" s="63"/>
      <c r="W21" s="88" t="s">
        <v>257</v>
      </c>
      <c r="X21" s="63"/>
      <c r="Y21" s="88" t="s">
        <v>257</v>
      </c>
      <c r="Z21" s="63"/>
      <c r="AA21" s="88" t="s">
        <v>257</v>
      </c>
      <c r="AB21" s="63"/>
      <c r="AC21" s="88" t="s">
        <v>257</v>
      </c>
      <c r="AD21" s="63"/>
      <c r="AE21" s="88" t="s">
        <v>257</v>
      </c>
      <c r="AF21" s="63"/>
      <c r="AG21" s="88" t="s">
        <v>257</v>
      </c>
      <c r="AH21" s="63"/>
      <c r="AI21" s="88" t="s">
        <v>257</v>
      </c>
      <c r="AJ21" s="63"/>
      <c r="AK21" s="88" t="s">
        <v>257</v>
      </c>
      <c r="AL21" s="63"/>
      <c r="AM21" s="88" t="s">
        <v>257</v>
      </c>
      <c r="AN21" s="63"/>
      <c r="AO21" s="88" t="s">
        <v>257</v>
      </c>
      <c r="AP21" s="63"/>
      <c r="AQ21" s="88" t="s">
        <v>257</v>
      </c>
      <c r="AR21" s="63"/>
      <c r="AS21" s="88" t="s">
        <v>257</v>
      </c>
      <c r="AT21" s="63"/>
      <c r="AU21" s="88" t="s">
        <v>257</v>
      </c>
      <c r="AV21" s="63"/>
      <c r="AW21" s="88" t="s">
        <v>257</v>
      </c>
      <c r="AX21" s="63"/>
      <c r="AY21" s="88" t="s">
        <v>257</v>
      </c>
      <c r="AZ21" s="63"/>
      <c r="BA21" s="88" t="s">
        <v>257</v>
      </c>
      <c r="BB21" s="63"/>
      <c r="BC21" s="88" t="s">
        <v>257</v>
      </c>
      <c r="BD21" s="63"/>
      <c r="BE21" s="88"/>
      <c r="BF21" s="63"/>
      <c r="BG21" s="88"/>
      <c r="BH21" s="63"/>
      <c r="BI21" s="88"/>
      <c r="BJ21" s="63"/>
      <c r="BK21" s="88"/>
      <c r="BL21" s="63"/>
      <c r="BM21" s="88"/>
      <c r="BN21" s="63"/>
      <c r="BO21" s="88"/>
      <c r="BP21" s="63"/>
      <c r="BQ21" s="88"/>
      <c r="BR21" s="63"/>
      <c r="BS21" s="88"/>
      <c r="BT21" s="63"/>
      <c r="BU21" s="88"/>
      <c r="BV21" s="63"/>
      <c r="BW21" s="88"/>
      <c r="BX21" s="63"/>
      <c r="BY21" s="88"/>
      <c r="BZ21" s="63"/>
      <c r="CA21" s="88"/>
      <c r="CB21" s="63"/>
      <c r="CC21" s="88"/>
      <c r="CD21" s="63"/>
      <c r="CE21" s="88"/>
      <c r="CF21" s="63"/>
    </row>
    <row r="22" spans="1:84" s="64" customFormat="1" x14ac:dyDescent="0.2">
      <c r="A22" s="88" t="s">
        <v>256</v>
      </c>
      <c r="B22" s="63"/>
      <c r="C22" s="88" t="s">
        <v>256</v>
      </c>
      <c r="D22" s="63"/>
      <c r="E22" s="88" t="s">
        <v>256</v>
      </c>
      <c r="F22" s="63"/>
      <c r="G22" s="88" t="s">
        <v>256</v>
      </c>
      <c r="H22" s="63"/>
      <c r="I22" s="88" t="s">
        <v>256</v>
      </c>
      <c r="J22" s="63"/>
      <c r="K22" s="88" t="s">
        <v>256</v>
      </c>
      <c r="L22" s="63"/>
      <c r="M22" s="88" t="s">
        <v>256</v>
      </c>
      <c r="N22" s="63"/>
      <c r="O22" s="88" t="s">
        <v>256</v>
      </c>
      <c r="P22" s="63"/>
      <c r="Q22" s="88" t="s">
        <v>256</v>
      </c>
      <c r="R22" s="63"/>
      <c r="S22" s="88" t="s">
        <v>256</v>
      </c>
      <c r="T22" s="63"/>
      <c r="U22" s="88" t="s">
        <v>256</v>
      </c>
      <c r="V22" s="63"/>
      <c r="W22" s="88" t="s">
        <v>256</v>
      </c>
      <c r="X22" s="63"/>
      <c r="Y22" s="88" t="s">
        <v>256</v>
      </c>
      <c r="Z22" s="63"/>
      <c r="AA22" s="88" t="s">
        <v>256</v>
      </c>
      <c r="AB22" s="63"/>
      <c r="AC22" s="88" t="s">
        <v>256</v>
      </c>
      <c r="AD22" s="63"/>
      <c r="AE22" s="88" t="s">
        <v>256</v>
      </c>
      <c r="AF22" s="63"/>
      <c r="AG22" s="88" t="s">
        <v>256</v>
      </c>
      <c r="AH22" s="63"/>
      <c r="AI22" s="88" t="s">
        <v>256</v>
      </c>
      <c r="AJ22" s="63"/>
      <c r="AK22" s="88" t="s">
        <v>256</v>
      </c>
      <c r="AL22" s="63"/>
      <c r="AM22" s="88" t="s">
        <v>256</v>
      </c>
      <c r="AN22" s="63"/>
      <c r="AO22" s="88" t="s">
        <v>256</v>
      </c>
      <c r="AP22" s="63"/>
      <c r="AQ22" s="88" t="s">
        <v>256</v>
      </c>
      <c r="AR22" s="63"/>
      <c r="AS22" s="88" t="s">
        <v>256</v>
      </c>
      <c r="AT22" s="63"/>
      <c r="AU22" s="88" t="s">
        <v>256</v>
      </c>
      <c r="AV22" s="63"/>
      <c r="AW22" s="88" t="s">
        <v>256</v>
      </c>
      <c r="AX22" s="63"/>
      <c r="AY22" s="88" t="s">
        <v>256</v>
      </c>
      <c r="AZ22" s="63"/>
      <c r="BA22" s="88" t="s">
        <v>256</v>
      </c>
      <c r="BB22" s="63"/>
      <c r="BC22" s="88" t="s">
        <v>256</v>
      </c>
      <c r="BD22" s="63"/>
      <c r="BE22" s="88"/>
      <c r="BF22" s="63"/>
      <c r="BG22" s="88"/>
      <c r="BH22" s="63"/>
      <c r="BI22" s="88"/>
      <c r="BJ22" s="63"/>
      <c r="BK22" s="88"/>
      <c r="BL22" s="63"/>
      <c r="BM22" s="88"/>
      <c r="BN22" s="63"/>
      <c r="BO22" s="88"/>
      <c r="BP22" s="63"/>
      <c r="BQ22" s="88"/>
      <c r="BR22" s="63"/>
      <c r="BS22" s="88"/>
      <c r="BT22" s="63"/>
      <c r="BU22" s="88"/>
      <c r="BV22" s="63"/>
      <c r="BW22" s="88"/>
      <c r="BX22" s="63"/>
      <c r="BY22" s="88"/>
      <c r="BZ22" s="63"/>
      <c r="CA22" s="88"/>
      <c r="CB22" s="63"/>
      <c r="CC22" s="88"/>
      <c r="CD22" s="63"/>
      <c r="CE22" s="88"/>
      <c r="CF22" s="63"/>
    </row>
    <row r="23" spans="1:84" s="64" customFormat="1" x14ac:dyDescent="0.2">
      <c r="A23" s="88" t="s">
        <v>255</v>
      </c>
      <c r="B23" s="63"/>
      <c r="C23" s="88" t="s">
        <v>255</v>
      </c>
      <c r="D23" s="63"/>
      <c r="E23" s="88" t="s">
        <v>255</v>
      </c>
      <c r="F23" s="63"/>
      <c r="G23" s="88" t="s">
        <v>255</v>
      </c>
      <c r="H23" s="63"/>
      <c r="I23" s="88" t="s">
        <v>255</v>
      </c>
      <c r="J23" s="63"/>
      <c r="K23" s="88" t="s">
        <v>255</v>
      </c>
      <c r="L23" s="63"/>
      <c r="M23" s="88" t="s">
        <v>255</v>
      </c>
      <c r="N23" s="63"/>
      <c r="O23" s="88" t="s">
        <v>255</v>
      </c>
      <c r="P23" s="63"/>
      <c r="Q23" s="88" t="s">
        <v>255</v>
      </c>
      <c r="R23" s="63"/>
      <c r="S23" s="88" t="s">
        <v>255</v>
      </c>
      <c r="T23" s="63"/>
      <c r="U23" s="88" t="s">
        <v>255</v>
      </c>
      <c r="V23" s="63"/>
      <c r="W23" s="88" t="s">
        <v>255</v>
      </c>
      <c r="X23" s="63"/>
      <c r="Y23" s="88" t="s">
        <v>255</v>
      </c>
      <c r="Z23" s="63"/>
      <c r="AA23" s="88" t="s">
        <v>255</v>
      </c>
      <c r="AB23" s="63"/>
      <c r="AC23" s="88" t="s">
        <v>255</v>
      </c>
      <c r="AD23" s="63"/>
      <c r="AE23" s="88" t="s">
        <v>255</v>
      </c>
      <c r="AF23" s="63"/>
      <c r="AG23" s="88" t="s">
        <v>255</v>
      </c>
      <c r="AH23" s="63"/>
      <c r="AI23" s="88" t="s">
        <v>255</v>
      </c>
      <c r="AJ23" s="63"/>
      <c r="AK23" s="88" t="s">
        <v>255</v>
      </c>
      <c r="AL23" s="63"/>
      <c r="AM23" s="88" t="s">
        <v>255</v>
      </c>
      <c r="AN23" s="63"/>
      <c r="AO23" s="88" t="s">
        <v>255</v>
      </c>
      <c r="AP23" s="63"/>
      <c r="AQ23" s="88" t="s">
        <v>255</v>
      </c>
      <c r="AR23" s="63"/>
      <c r="AS23" s="88" t="s">
        <v>255</v>
      </c>
      <c r="AT23" s="63"/>
      <c r="AU23" s="88" t="s">
        <v>255</v>
      </c>
      <c r="AV23" s="63"/>
      <c r="AW23" s="88" t="s">
        <v>255</v>
      </c>
      <c r="AX23" s="63"/>
      <c r="AY23" s="88" t="s">
        <v>255</v>
      </c>
      <c r="AZ23" s="63"/>
      <c r="BA23" s="88" t="s">
        <v>255</v>
      </c>
      <c r="BB23" s="63"/>
      <c r="BC23" s="88" t="s">
        <v>255</v>
      </c>
      <c r="BD23" s="63"/>
      <c r="BE23" s="88"/>
      <c r="BF23" s="63"/>
      <c r="BG23" s="88"/>
      <c r="BH23" s="63"/>
      <c r="BI23" s="88"/>
      <c r="BJ23" s="63"/>
      <c r="BK23" s="88"/>
      <c r="BL23" s="63"/>
      <c r="BM23" s="88"/>
      <c r="BN23" s="63"/>
      <c r="BO23" s="88"/>
      <c r="BP23" s="63"/>
      <c r="BQ23" s="88"/>
      <c r="BR23" s="63"/>
      <c r="BS23" s="88"/>
      <c r="BT23" s="63"/>
      <c r="BU23" s="88"/>
      <c r="BV23" s="63"/>
      <c r="BW23" s="88"/>
      <c r="BX23" s="63"/>
      <c r="BY23" s="88"/>
      <c r="BZ23" s="63"/>
      <c r="CA23" s="88"/>
      <c r="CB23" s="63"/>
      <c r="CC23" s="88"/>
      <c r="CD23" s="63"/>
      <c r="CE23" s="88"/>
      <c r="CF23" s="63"/>
    </row>
    <row r="24" spans="1:84" s="64" customFormat="1" x14ac:dyDescent="0.2">
      <c r="A24" s="88" t="s">
        <v>254</v>
      </c>
      <c r="B24" s="63"/>
      <c r="C24" s="88" t="s">
        <v>254</v>
      </c>
      <c r="D24" s="63"/>
      <c r="E24" s="88" t="s">
        <v>254</v>
      </c>
      <c r="F24" s="63"/>
      <c r="G24" s="88" t="s">
        <v>254</v>
      </c>
      <c r="H24" s="63"/>
      <c r="I24" s="88" t="s">
        <v>254</v>
      </c>
      <c r="J24" s="63"/>
      <c r="K24" s="88" t="s">
        <v>254</v>
      </c>
      <c r="L24" s="63"/>
      <c r="M24" s="88" t="s">
        <v>254</v>
      </c>
      <c r="N24" s="63"/>
      <c r="O24" s="88" t="s">
        <v>254</v>
      </c>
      <c r="P24" s="63"/>
      <c r="Q24" s="88" t="s">
        <v>254</v>
      </c>
      <c r="R24" s="63"/>
      <c r="S24" s="88" t="s">
        <v>254</v>
      </c>
      <c r="T24" s="63"/>
      <c r="U24" s="88" t="s">
        <v>254</v>
      </c>
      <c r="V24" s="63"/>
      <c r="W24" s="88" t="s">
        <v>254</v>
      </c>
      <c r="X24" s="63"/>
      <c r="Y24" s="88" t="s">
        <v>254</v>
      </c>
      <c r="Z24" s="63"/>
      <c r="AA24" s="88" t="s">
        <v>254</v>
      </c>
      <c r="AB24" s="63"/>
      <c r="AC24" s="88" t="s">
        <v>254</v>
      </c>
      <c r="AD24" s="63"/>
      <c r="AE24" s="88" t="s">
        <v>254</v>
      </c>
      <c r="AF24" s="63"/>
      <c r="AG24" s="88" t="s">
        <v>254</v>
      </c>
      <c r="AH24" s="63"/>
      <c r="AI24" s="88" t="s">
        <v>254</v>
      </c>
      <c r="AJ24" s="63"/>
      <c r="AK24" s="88" t="s">
        <v>254</v>
      </c>
      <c r="AL24" s="63"/>
      <c r="AM24" s="88" t="s">
        <v>254</v>
      </c>
      <c r="AN24" s="63"/>
      <c r="AO24" s="88" t="s">
        <v>254</v>
      </c>
      <c r="AP24" s="63"/>
      <c r="AQ24" s="88" t="s">
        <v>254</v>
      </c>
      <c r="AR24" s="63"/>
      <c r="AS24" s="88" t="s">
        <v>254</v>
      </c>
      <c r="AT24" s="63"/>
      <c r="AU24" s="88" t="s">
        <v>254</v>
      </c>
      <c r="AV24" s="63"/>
      <c r="AW24" s="88" t="s">
        <v>254</v>
      </c>
      <c r="AX24" s="63"/>
      <c r="AY24" s="88" t="s">
        <v>254</v>
      </c>
      <c r="AZ24" s="63"/>
      <c r="BA24" s="88" t="s">
        <v>254</v>
      </c>
      <c r="BB24" s="63"/>
      <c r="BC24" s="88" t="s">
        <v>254</v>
      </c>
      <c r="BD24" s="63"/>
      <c r="BE24" s="88"/>
      <c r="BF24" s="63"/>
      <c r="BG24" s="88"/>
      <c r="BH24" s="63"/>
      <c r="BI24" s="88"/>
      <c r="BJ24" s="63"/>
      <c r="BK24" s="88"/>
      <c r="BL24" s="63"/>
      <c r="BM24" s="88"/>
      <c r="BN24" s="63"/>
      <c r="BO24" s="88"/>
      <c r="BP24" s="63"/>
      <c r="BQ24" s="88"/>
      <c r="BR24" s="63"/>
      <c r="BS24" s="88"/>
      <c r="BT24" s="63"/>
      <c r="BU24" s="88"/>
      <c r="BV24" s="63"/>
      <c r="BW24" s="88"/>
      <c r="BX24" s="63"/>
      <c r="BY24" s="88"/>
      <c r="BZ24" s="63"/>
      <c r="CA24" s="88"/>
      <c r="CB24" s="63"/>
      <c r="CC24" s="88"/>
      <c r="CD24" s="63"/>
      <c r="CE24" s="88"/>
      <c r="CF24" s="63"/>
    </row>
    <row r="25" spans="1:84" s="64" customFormat="1" x14ac:dyDescent="0.2">
      <c r="A25" s="88" t="s">
        <v>253</v>
      </c>
      <c r="B25" s="63"/>
      <c r="C25" s="88" t="s">
        <v>253</v>
      </c>
      <c r="D25" s="63"/>
      <c r="E25" s="88" t="s">
        <v>253</v>
      </c>
      <c r="F25" s="63"/>
      <c r="G25" s="88" t="s">
        <v>253</v>
      </c>
      <c r="H25" s="63"/>
      <c r="I25" s="88" t="s">
        <v>253</v>
      </c>
      <c r="J25" s="63"/>
      <c r="K25" s="88" t="s">
        <v>253</v>
      </c>
      <c r="L25" s="63"/>
      <c r="M25" s="88" t="s">
        <v>253</v>
      </c>
      <c r="N25" s="63"/>
      <c r="O25" s="88" t="s">
        <v>253</v>
      </c>
      <c r="P25" s="63"/>
      <c r="Q25" s="88" t="s">
        <v>253</v>
      </c>
      <c r="R25" s="63"/>
      <c r="S25" s="88" t="s">
        <v>253</v>
      </c>
      <c r="T25" s="63"/>
      <c r="U25" s="88" t="s">
        <v>253</v>
      </c>
      <c r="V25" s="63"/>
      <c r="W25" s="88" t="s">
        <v>253</v>
      </c>
      <c r="X25" s="63"/>
      <c r="Y25" s="88" t="s">
        <v>253</v>
      </c>
      <c r="Z25" s="63"/>
      <c r="AA25" s="88" t="s">
        <v>253</v>
      </c>
      <c r="AB25" s="63"/>
      <c r="AC25" s="88" t="s">
        <v>253</v>
      </c>
      <c r="AD25" s="63"/>
      <c r="AE25" s="88" t="s">
        <v>253</v>
      </c>
      <c r="AF25" s="63"/>
      <c r="AG25" s="88" t="s">
        <v>253</v>
      </c>
      <c r="AH25" s="63"/>
      <c r="AI25" s="88" t="s">
        <v>253</v>
      </c>
      <c r="AJ25" s="63"/>
      <c r="AK25" s="88" t="s">
        <v>253</v>
      </c>
      <c r="AL25" s="63"/>
      <c r="AM25" s="88" t="s">
        <v>253</v>
      </c>
      <c r="AN25" s="63"/>
      <c r="AO25" s="88" t="s">
        <v>253</v>
      </c>
      <c r="AP25" s="63"/>
      <c r="AQ25" s="88" t="s">
        <v>253</v>
      </c>
      <c r="AR25" s="63"/>
      <c r="AS25" s="88" t="s">
        <v>253</v>
      </c>
      <c r="AT25" s="63"/>
      <c r="AU25" s="88" t="s">
        <v>253</v>
      </c>
      <c r="AV25" s="63"/>
      <c r="AW25" s="88" t="s">
        <v>253</v>
      </c>
      <c r="AX25" s="63"/>
      <c r="AY25" s="88" t="s">
        <v>253</v>
      </c>
      <c r="AZ25" s="63"/>
      <c r="BA25" s="88" t="s">
        <v>253</v>
      </c>
      <c r="BB25" s="63"/>
      <c r="BC25" s="88" t="s">
        <v>253</v>
      </c>
      <c r="BD25" s="63"/>
      <c r="BE25" s="88"/>
      <c r="BF25" s="63"/>
      <c r="BG25" s="88"/>
      <c r="BH25" s="63"/>
      <c r="BI25" s="88"/>
      <c r="BJ25" s="63"/>
      <c r="BK25" s="88"/>
      <c r="BL25" s="63"/>
      <c r="BM25" s="88"/>
      <c r="BN25" s="63"/>
      <c r="BO25" s="88"/>
      <c r="BP25" s="63"/>
      <c r="BQ25" s="88"/>
      <c r="BR25" s="63"/>
      <c r="BS25" s="88"/>
      <c r="BT25" s="63"/>
      <c r="BU25" s="88"/>
      <c r="BV25" s="63"/>
      <c r="BW25" s="88"/>
      <c r="BX25" s="63"/>
      <c r="BY25" s="88"/>
      <c r="BZ25" s="63"/>
      <c r="CA25" s="88"/>
      <c r="CB25" s="63"/>
      <c r="CC25" s="88"/>
      <c r="CD25" s="63"/>
      <c r="CE25" s="88"/>
      <c r="CF25" s="63"/>
    </row>
    <row r="26" spans="1:84" s="64" customFormat="1" x14ac:dyDescent="0.2">
      <c r="A26" s="88" t="s">
        <v>252</v>
      </c>
      <c r="B26" s="63"/>
      <c r="C26" s="88" t="s">
        <v>252</v>
      </c>
      <c r="D26" s="63"/>
      <c r="E26" s="88" t="s">
        <v>252</v>
      </c>
      <c r="F26" s="63"/>
      <c r="G26" s="88" t="s">
        <v>252</v>
      </c>
      <c r="H26" s="63"/>
      <c r="I26" s="88" t="s">
        <v>252</v>
      </c>
      <c r="J26" s="63"/>
      <c r="K26" s="88" t="s">
        <v>252</v>
      </c>
      <c r="L26" s="63"/>
      <c r="M26" s="88" t="s">
        <v>252</v>
      </c>
      <c r="N26" s="63"/>
      <c r="O26" s="88" t="s">
        <v>252</v>
      </c>
      <c r="P26" s="63"/>
      <c r="Q26" s="88" t="s">
        <v>252</v>
      </c>
      <c r="R26" s="63"/>
      <c r="S26" s="88" t="s">
        <v>252</v>
      </c>
      <c r="T26" s="63"/>
      <c r="U26" s="88" t="s">
        <v>252</v>
      </c>
      <c r="V26" s="63"/>
      <c r="W26" s="88" t="s">
        <v>252</v>
      </c>
      <c r="X26" s="63"/>
      <c r="Y26" s="88" t="s">
        <v>252</v>
      </c>
      <c r="Z26" s="63"/>
      <c r="AA26" s="88" t="s">
        <v>252</v>
      </c>
      <c r="AB26" s="63"/>
      <c r="AC26" s="88" t="s">
        <v>252</v>
      </c>
      <c r="AD26" s="63"/>
      <c r="AE26" s="88" t="s">
        <v>252</v>
      </c>
      <c r="AF26" s="63"/>
      <c r="AG26" s="88" t="s">
        <v>252</v>
      </c>
      <c r="AH26" s="63"/>
      <c r="AI26" s="88" t="s">
        <v>252</v>
      </c>
      <c r="AJ26" s="63"/>
      <c r="AK26" s="88" t="s">
        <v>252</v>
      </c>
      <c r="AL26" s="63"/>
      <c r="AM26" s="88" t="s">
        <v>252</v>
      </c>
      <c r="AN26" s="63"/>
      <c r="AO26" s="88" t="s">
        <v>252</v>
      </c>
      <c r="AP26" s="63"/>
      <c r="AQ26" s="88" t="s">
        <v>252</v>
      </c>
      <c r="AR26" s="63"/>
      <c r="AS26" s="88" t="s">
        <v>252</v>
      </c>
      <c r="AT26" s="63"/>
      <c r="AU26" s="88" t="s">
        <v>252</v>
      </c>
      <c r="AV26" s="63"/>
      <c r="AW26" s="88" t="s">
        <v>252</v>
      </c>
      <c r="AX26" s="63"/>
      <c r="AY26" s="88" t="s">
        <v>252</v>
      </c>
      <c r="AZ26" s="63"/>
      <c r="BA26" s="88" t="s">
        <v>252</v>
      </c>
      <c r="BB26" s="63"/>
      <c r="BC26" s="88" t="s">
        <v>252</v>
      </c>
      <c r="BD26" s="63"/>
      <c r="BE26" s="88"/>
      <c r="BF26" s="63"/>
      <c r="BG26" s="88"/>
      <c r="BH26" s="63"/>
      <c r="BI26" s="88"/>
      <c r="BJ26" s="63"/>
      <c r="BK26" s="88"/>
      <c r="BL26" s="63"/>
      <c r="BM26" s="88"/>
      <c r="BN26" s="63"/>
      <c r="BO26" s="88"/>
      <c r="BP26" s="63"/>
      <c r="BQ26" s="88"/>
      <c r="BR26" s="63"/>
      <c r="BS26" s="88"/>
      <c r="BT26" s="63"/>
      <c r="BU26" s="88"/>
      <c r="BV26" s="63"/>
      <c r="BW26" s="88"/>
      <c r="BX26" s="63"/>
      <c r="BY26" s="88"/>
      <c r="BZ26" s="63"/>
      <c r="CA26" s="88"/>
      <c r="CB26" s="63"/>
      <c r="CC26" s="88"/>
      <c r="CD26" s="63"/>
      <c r="CE26" s="88"/>
      <c r="CF26" s="63"/>
    </row>
    <row r="27" spans="1:84" s="64" customFormat="1" x14ac:dyDescent="0.2">
      <c r="A27" s="88" t="s">
        <v>251</v>
      </c>
      <c r="B27" s="63"/>
      <c r="C27" s="88" t="s">
        <v>251</v>
      </c>
      <c r="D27" s="63"/>
      <c r="E27" s="88" t="s">
        <v>251</v>
      </c>
      <c r="F27" s="63"/>
      <c r="G27" s="88" t="s">
        <v>251</v>
      </c>
      <c r="H27" s="63"/>
      <c r="I27" s="88" t="s">
        <v>251</v>
      </c>
      <c r="J27" s="63"/>
      <c r="K27" s="88" t="s">
        <v>251</v>
      </c>
      <c r="L27" s="63"/>
      <c r="M27" s="88" t="s">
        <v>251</v>
      </c>
      <c r="N27" s="63"/>
      <c r="O27" s="88" t="s">
        <v>251</v>
      </c>
      <c r="P27" s="63"/>
      <c r="Q27" s="88" t="s">
        <v>251</v>
      </c>
      <c r="R27" s="63"/>
      <c r="S27" s="88" t="s">
        <v>251</v>
      </c>
      <c r="T27" s="63"/>
      <c r="U27" s="88" t="s">
        <v>251</v>
      </c>
      <c r="V27" s="63"/>
      <c r="W27" s="88" t="s">
        <v>251</v>
      </c>
      <c r="X27" s="63"/>
      <c r="Y27" s="88" t="s">
        <v>251</v>
      </c>
      <c r="Z27" s="63"/>
      <c r="AA27" s="88" t="s">
        <v>251</v>
      </c>
      <c r="AB27" s="63"/>
      <c r="AC27" s="88" t="s">
        <v>251</v>
      </c>
      <c r="AD27" s="63"/>
      <c r="AE27" s="88" t="s">
        <v>251</v>
      </c>
      <c r="AF27" s="63"/>
      <c r="AG27" s="88" t="s">
        <v>251</v>
      </c>
      <c r="AH27" s="63"/>
      <c r="AI27" s="88" t="s">
        <v>251</v>
      </c>
      <c r="AJ27" s="63"/>
      <c r="AK27" s="88" t="s">
        <v>251</v>
      </c>
      <c r="AL27" s="63"/>
      <c r="AM27" s="88" t="s">
        <v>251</v>
      </c>
      <c r="AN27" s="63"/>
      <c r="AO27" s="88" t="s">
        <v>251</v>
      </c>
      <c r="AP27" s="63"/>
      <c r="AQ27" s="88" t="s">
        <v>251</v>
      </c>
      <c r="AR27" s="63"/>
      <c r="AS27" s="88" t="s">
        <v>251</v>
      </c>
      <c r="AT27" s="63"/>
      <c r="AU27" s="88" t="s">
        <v>251</v>
      </c>
      <c r="AV27" s="63"/>
      <c r="AW27" s="88" t="s">
        <v>251</v>
      </c>
      <c r="AX27" s="63"/>
      <c r="AY27" s="88" t="s">
        <v>251</v>
      </c>
      <c r="AZ27" s="63"/>
      <c r="BA27" s="88" t="s">
        <v>251</v>
      </c>
      <c r="BB27" s="63"/>
      <c r="BC27" s="88" t="s">
        <v>251</v>
      </c>
      <c r="BD27" s="63"/>
      <c r="BE27" s="88"/>
      <c r="BF27" s="63"/>
      <c r="BG27" s="88"/>
      <c r="BH27" s="63"/>
      <c r="BI27" s="88"/>
      <c r="BJ27" s="63"/>
      <c r="BK27" s="88"/>
      <c r="BL27" s="63"/>
      <c r="BM27" s="88"/>
      <c r="BN27" s="63"/>
      <c r="BO27" s="88"/>
      <c r="BP27" s="63"/>
      <c r="BQ27" s="88"/>
      <c r="BR27" s="63"/>
      <c r="BS27" s="88"/>
      <c r="BT27" s="63"/>
      <c r="BU27" s="88"/>
      <c r="BV27" s="63"/>
      <c r="BW27" s="88"/>
      <c r="BX27" s="63"/>
      <c r="BY27" s="88"/>
      <c r="BZ27" s="63"/>
      <c r="CA27" s="88"/>
      <c r="CB27" s="63"/>
      <c r="CC27" s="88"/>
      <c r="CD27" s="63"/>
      <c r="CE27" s="88"/>
      <c r="CF27" s="63"/>
    </row>
    <row r="28" spans="1:84" s="64" customFormat="1" x14ac:dyDescent="0.2">
      <c r="A28" s="88" t="s">
        <v>250</v>
      </c>
      <c r="B28" s="63"/>
      <c r="C28" s="88" t="s">
        <v>250</v>
      </c>
      <c r="D28" s="63"/>
      <c r="E28" s="88" t="s">
        <v>250</v>
      </c>
      <c r="F28" s="63"/>
      <c r="G28" s="88" t="s">
        <v>250</v>
      </c>
      <c r="H28" s="63"/>
      <c r="I28" s="88" t="s">
        <v>250</v>
      </c>
      <c r="J28" s="63"/>
      <c r="K28" s="88" t="s">
        <v>250</v>
      </c>
      <c r="L28" s="63"/>
      <c r="M28" s="88" t="s">
        <v>250</v>
      </c>
      <c r="N28" s="63"/>
      <c r="O28" s="88" t="s">
        <v>250</v>
      </c>
      <c r="P28" s="63"/>
      <c r="Q28" s="88" t="s">
        <v>250</v>
      </c>
      <c r="R28" s="63"/>
      <c r="S28" s="88" t="s">
        <v>250</v>
      </c>
      <c r="T28" s="63"/>
      <c r="U28" s="88" t="s">
        <v>250</v>
      </c>
      <c r="V28" s="63"/>
      <c r="W28" s="88" t="s">
        <v>250</v>
      </c>
      <c r="X28" s="63"/>
      <c r="Y28" s="88" t="s">
        <v>250</v>
      </c>
      <c r="Z28" s="63"/>
      <c r="AA28" s="88" t="s">
        <v>250</v>
      </c>
      <c r="AB28" s="63"/>
      <c r="AC28" s="88" t="s">
        <v>250</v>
      </c>
      <c r="AD28" s="63"/>
      <c r="AE28" s="88" t="s">
        <v>250</v>
      </c>
      <c r="AF28" s="63"/>
      <c r="AG28" s="88" t="s">
        <v>250</v>
      </c>
      <c r="AH28" s="63"/>
      <c r="AI28" s="88" t="s">
        <v>250</v>
      </c>
      <c r="AJ28" s="63"/>
      <c r="AK28" s="88" t="s">
        <v>250</v>
      </c>
      <c r="AL28" s="63"/>
      <c r="AM28" s="88" t="s">
        <v>250</v>
      </c>
      <c r="AN28" s="63"/>
      <c r="AO28" s="88" t="s">
        <v>250</v>
      </c>
      <c r="AP28" s="63"/>
      <c r="AQ28" s="88" t="s">
        <v>250</v>
      </c>
      <c r="AR28" s="63"/>
      <c r="AS28" s="88" t="s">
        <v>250</v>
      </c>
      <c r="AT28" s="63"/>
      <c r="AU28" s="88" t="s">
        <v>250</v>
      </c>
      <c r="AV28" s="63"/>
      <c r="AW28" s="88" t="s">
        <v>250</v>
      </c>
      <c r="AX28" s="63"/>
      <c r="AY28" s="88" t="s">
        <v>250</v>
      </c>
      <c r="AZ28" s="63"/>
      <c r="BA28" s="88" t="s">
        <v>250</v>
      </c>
      <c r="BB28" s="63"/>
      <c r="BC28" s="88" t="s">
        <v>250</v>
      </c>
      <c r="BD28" s="63"/>
      <c r="BE28" s="88"/>
      <c r="BF28" s="63"/>
      <c r="BG28" s="88"/>
      <c r="BH28" s="63"/>
      <c r="BI28" s="88"/>
      <c r="BJ28" s="63"/>
      <c r="BK28" s="88"/>
      <c r="BL28" s="63"/>
      <c r="BM28" s="88"/>
      <c r="BN28" s="63"/>
      <c r="BO28" s="88"/>
      <c r="BP28" s="63"/>
      <c r="BQ28" s="88"/>
      <c r="BR28" s="63"/>
      <c r="BS28" s="88"/>
      <c r="BT28" s="63"/>
      <c r="BU28" s="88"/>
      <c r="BV28" s="63"/>
      <c r="BW28" s="88"/>
      <c r="BX28" s="63"/>
      <c r="BY28" s="88"/>
      <c r="BZ28" s="63"/>
      <c r="CA28" s="88"/>
      <c r="CB28" s="63"/>
      <c r="CC28" s="88"/>
      <c r="CD28" s="63"/>
      <c r="CE28" s="88"/>
      <c r="CF28" s="63"/>
    </row>
    <row r="29" spans="1:84" s="90" customFormat="1" ht="20.25" customHeight="1" x14ac:dyDescent="0.2">
      <c r="A29" s="103" t="s">
        <v>249</v>
      </c>
      <c r="B29" s="63"/>
      <c r="C29" s="103" t="s">
        <v>249</v>
      </c>
      <c r="D29" s="63"/>
      <c r="E29" s="103" t="s">
        <v>249</v>
      </c>
      <c r="F29" s="63"/>
      <c r="G29" s="103" t="s">
        <v>249</v>
      </c>
      <c r="H29" s="63"/>
      <c r="I29" s="103" t="s">
        <v>249</v>
      </c>
      <c r="J29" s="63"/>
      <c r="K29" s="103" t="s">
        <v>249</v>
      </c>
      <c r="L29" s="63"/>
      <c r="M29" s="103" t="s">
        <v>249</v>
      </c>
      <c r="N29" s="63"/>
      <c r="O29" s="103" t="s">
        <v>249</v>
      </c>
      <c r="P29" s="63"/>
      <c r="Q29" s="103" t="s">
        <v>249</v>
      </c>
      <c r="R29" s="63"/>
      <c r="S29" s="103" t="s">
        <v>249</v>
      </c>
      <c r="T29" s="63"/>
      <c r="U29" s="103" t="s">
        <v>249</v>
      </c>
      <c r="V29" s="63"/>
      <c r="W29" s="103" t="s">
        <v>249</v>
      </c>
      <c r="X29" s="63"/>
      <c r="Y29" s="103" t="s">
        <v>249</v>
      </c>
      <c r="Z29" s="63"/>
      <c r="AA29" s="103" t="s">
        <v>249</v>
      </c>
      <c r="AB29" s="63"/>
      <c r="AC29" s="103" t="s">
        <v>249</v>
      </c>
      <c r="AD29" s="63"/>
      <c r="AE29" s="103" t="s">
        <v>249</v>
      </c>
      <c r="AF29" s="63"/>
      <c r="AG29" s="103" t="s">
        <v>249</v>
      </c>
      <c r="AH29" s="63"/>
      <c r="AI29" s="103" t="s">
        <v>249</v>
      </c>
      <c r="AJ29" s="63"/>
      <c r="AK29" s="103" t="s">
        <v>249</v>
      </c>
      <c r="AL29" s="63"/>
      <c r="AM29" s="103" t="s">
        <v>249</v>
      </c>
      <c r="AN29" s="63"/>
      <c r="AO29" s="103" t="s">
        <v>249</v>
      </c>
      <c r="AP29" s="63"/>
      <c r="AQ29" s="103" t="s">
        <v>249</v>
      </c>
      <c r="AR29" s="63"/>
      <c r="AS29" s="103" t="s">
        <v>249</v>
      </c>
      <c r="AT29" s="63"/>
      <c r="AU29" s="103" t="s">
        <v>249</v>
      </c>
      <c r="AV29" s="63"/>
      <c r="AW29" s="103" t="s">
        <v>249</v>
      </c>
      <c r="AX29" s="63"/>
      <c r="AY29" s="103" t="s">
        <v>249</v>
      </c>
      <c r="AZ29" s="63"/>
      <c r="BA29" s="103" t="s">
        <v>249</v>
      </c>
      <c r="BB29" s="63"/>
      <c r="BC29" s="103" t="s">
        <v>249</v>
      </c>
      <c r="BD29" s="63"/>
      <c r="BE29" s="103"/>
      <c r="BF29" s="63"/>
      <c r="BG29" s="103"/>
      <c r="BH29" s="63"/>
      <c r="BI29" s="103"/>
      <c r="BJ29" s="63"/>
      <c r="BK29" s="103"/>
      <c r="BL29" s="63"/>
      <c r="BM29" s="103"/>
      <c r="BN29" s="63"/>
      <c r="BO29" s="103"/>
      <c r="BP29" s="63"/>
      <c r="BQ29" s="103"/>
      <c r="BR29" s="63"/>
      <c r="BS29" s="103"/>
      <c r="BT29" s="63"/>
      <c r="BU29" s="103"/>
      <c r="BV29" s="63"/>
      <c r="BW29" s="103"/>
      <c r="BX29" s="63"/>
      <c r="BY29" s="103"/>
      <c r="BZ29" s="63"/>
      <c r="CA29" s="103"/>
      <c r="CB29" s="63"/>
      <c r="CC29" s="103"/>
      <c r="CD29" s="63"/>
      <c r="CE29" s="103"/>
      <c r="CF29" s="63"/>
    </row>
    <row r="30" spans="1:84" s="64" customFormat="1" x14ac:dyDescent="0.2">
      <c r="A30" s="88"/>
      <c r="B30" s="63"/>
      <c r="C30" s="88"/>
      <c r="D30" s="63"/>
      <c r="E30" s="88"/>
      <c r="F30" s="63"/>
      <c r="G30" s="88"/>
      <c r="H30" s="63"/>
      <c r="I30" s="88"/>
      <c r="J30" s="63"/>
      <c r="K30" s="88"/>
      <c r="L30" s="63"/>
      <c r="M30" s="88"/>
      <c r="N30" s="63"/>
      <c r="O30" s="88"/>
      <c r="P30" s="63"/>
      <c r="Q30" s="88"/>
      <c r="R30" s="63"/>
      <c r="S30" s="88"/>
      <c r="T30" s="63"/>
      <c r="U30" s="88"/>
      <c r="V30" s="63"/>
      <c r="W30" s="88"/>
      <c r="X30" s="63"/>
      <c r="Y30" s="88"/>
      <c r="Z30" s="63"/>
      <c r="AA30" s="88"/>
      <c r="AB30" s="63"/>
      <c r="AC30" s="88"/>
      <c r="AD30" s="63"/>
      <c r="AE30" s="88"/>
      <c r="AF30" s="63"/>
      <c r="AG30" s="88"/>
      <c r="AH30" s="63"/>
      <c r="AI30" s="88"/>
      <c r="AJ30" s="63"/>
      <c r="AK30" s="88"/>
      <c r="AL30" s="63"/>
      <c r="AM30" s="88"/>
      <c r="AN30" s="63"/>
      <c r="AO30" s="88"/>
      <c r="AP30" s="63"/>
      <c r="AQ30" s="88"/>
      <c r="AR30" s="63"/>
      <c r="AS30" s="88"/>
      <c r="AT30" s="63"/>
      <c r="AU30" s="88"/>
      <c r="AV30" s="63"/>
      <c r="AW30" s="88"/>
      <c r="AX30" s="63"/>
      <c r="AY30" s="88"/>
      <c r="AZ30" s="63"/>
      <c r="BA30" s="88"/>
      <c r="BB30" s="63"/>
      <c r="BC30" s="88"/>
      <c r="BD30" s="63"/>
      <c r="BE30" s="88"/>
      <c r="BF30" s="63"/>
      <c r="BG30" s="88"/>
      <c r="BH30" s="63"/>
      <c r="BI30" s="88"/>
      <c r="BJ30" s="63"/>
      <c r="BK30" s="88"/>
      <c r="BL30" s="63"/>
      <c r="BM30" s="88"/>
      <c r="BN30" s="63"/>
      <c r="BO30" s="88"/>
      <c r="BP30" s="63"/>
      <c r="BQ30" s="88"/>
      <c r="BR30" s="63"/>
      <c r="BS30" s="88"/>
      <c r="BT30" s="63"/>
      <c r="BU30" s="88"/>
      <c r="BV30" s="63"/>
      <c r="BW30" s="88"/>
      <c r="BX30" s="63"/>
      <c r="BY30" s="88"/>
      <c r="BZ30" s="63"/>
      <c r="CA30" s="88"/>
      <c r="CB30" s="63"/>
      <c r="CC30" s="88"/>
      <c r="CD30" s="63"/>
      <c r="CE30" s="88"/>
      <c r="CF30" s="63"/>
    </row>
    <row r="31" spans="1:84" s="64" customFormat="1" x14ac:dyDescent="0.2">
      <c r="A31" s="88" t="s">
        <v>266</v>
      </c>
      <c r="B31" s="63"/>
      <c r="C31" s="88" t="s">
        <v>266</v>
      </c>
      <c r="D31" s="63"/>
      <c r="E31" s="88" t="s">
        <v>266</v>
      </c>
      <c r="F31" s="63"/>
      <c r="G31" s="88" t="s">
        <v>266</v>
      </c>
      <c r="H31" s="63"/>
      <c r="I31" s="88" t="s">
        <v>266</v>
      </c>
      <c r="J31" s="63"/>
      <c r="K31" s="88" t="s">
        <v>266</v>
      </c>
      <c r="L31" s="63"/>
      <c r="M31" s="88" t="s">
        <v>266</v>
      </c>
      <c r="N31" s="63"/>
      <c r="O31" s="88" t="s">
        <v>266</v>
      </c>
      <c r="P31" s="63"/>
      <c r="Q31" s="88" t="s">
        <v>266</v>
      </c>
      <c r="R31" s="63"/>
      <c r="S31" s="88" t="s">
        <v>266</v>
      </c>
      <c r="T31" s="63"/>
      <c r="U31" s="88" t="s">
        <v>266</v>
      </c>
      <c r="V31" s="63"/>
      <c r="W31" s="88" t="s">
        <v>266</v>
      </c>
      <c r="X31" s="63"/>
      <c r="Y31" s="88" t="s">
        <v>266</v>
      </c>
      <c r="Z31" s="63"/>
      <c r="AA31" s="88" t="s">
        <v>266</v>
      </c>
      <c r="AB31" s="63"/>
      <c r="AC31" s="88" t="s">
        <v>266</v>
      </c>
      <c r="AD31" s="63"/>
      <c r="AE31" s="88" t="s">
        <v>266</v>
      </c>
      <c r="AF31" s="63"/>
      <c r="AG31" s="88" t="s">
        <v>266</v>
      </c>
      <c r="AH31" s="63"/>
      <c r="AI31" s="88" t="s">
        <v>266</v>
      </c>
      <c r="AJ31" s="63"/>
      <c r="AK31" s="88" t="s">
        <v>266</v>
      </c>
      <c r="AL31" s="63"/>
      <c r="AM31" s="88" t="s">
        <v>266</v>
      </c>
      <c r="AN31" s="63"/>
      <c r="AO31" s="88" t="s">
        <v>266</v>
      </c>
      <c r="AP31" s="63"/>
      <c r="AQ31" s="88" t="s">
        <v>266</v>
      </c>
      <c r="AR31" s="63"/>
      <c r="AS31" s="88" t="s">
        <v>266</v>
      </c>
      <c r="AT31" s="63"/>
      <c r="AU31" s="88" t="s">
        <v>266</v>
      </c>
      <c r="AV31" s="63"/>
      <c r="AW31" s="88" t="s">
        <v>266</v>
      </c>
      <c r="AX31" s="63"/>
      <c r="AY31" s="88" t="s">
        <v>266</v>
      </c>
      <c r="AZ31" s="63"/>
      <c r="BA31" s="88" t="s">
        <v>266</v>
      </c>
      <c r="BB31" s="63"/>
      <c r="BC31" s="88" t="s">
        <v>266</v>
      </c>
      <c r="BD31" s="63"/>
      <c r="BE31" s="88"/>
      <c r="BF31" s="63"/>
      <c r="BG31" s="88"/>
      <c r="BH31" s="63"/>
      <c r="BI31" s="88"/>
      <c r="BJ31" s="63"/>
      <c r="BK31" s="88"/>
      <c r="BL31" s="63"/>
      <c r="BM31" s="88"/>
      <c r="BN31" s="63"/>
      <c r="BO31" s="88"/>
      <c r="BP31" s="63"/>
      <c r="BQ31" s="88"/>
      <c r="BR31" s="63"/>
      <c r="BS31" s="88"/>
      <c r="BT31" s="63"/>
      <c r="BU31" s="88"/>
      <c r="BV31" s="63"/>
      <c r="BW31" s="88"/>
      <c r="BX31" s="63"/>
      <c r="BY31" s="88"/>
      <c r="BZ31" s="63"/>
      <c r="CA31" s="88"/>
      <c r="CB31" s="63"/>
      <c r="CC31" s="88"/>
      <c r="CD31" s="63"/>
      <c r="CE31" s="88"/>
      <c r="CF31" s="63"/>
    </row>
    <row r="32" spans="1:84" s="64" customFormat="1" x14ac:dyDescent="0.2">
      <c r="A32" s="88" t="s">
        <v>267</v>
      </c>
      <c r="B32" s="63"/>
      <c r="C32" s="88" t="s">
        <v>267</v>
      </c>
      <c r="D32" s="63"/>
      <c r="E32" s="88" t="s">
        <v>267</v>
      </c>
      <c r="F32" s="63"/>
      <c r="G32" s="88" t="s">
        <v>267</v>
      </c>
      <c r="H32" s="63"/>
      <c r="I32" s="88" t="s">
        <v>267</v>
      </c>
      <c r="J32" s="63"/>
      <c r="K32" s="88" t="s">
        <v>267</v>
      </c>
      <c r="L32" s="63"/>
      <c r="M32" s="88" t="s">
        <v>267</v>
      </c>
      <c r="N32" s="63"/>
      <c r="O32" s="88" t="s">
        <v>267</v>
      </c>
      <c r="P32" s="63"/>
      <c r="Q32" s="88" t="s">
        <v>267</v>
      </c>
      <c r="R32" s="63"/>
      <c r="S32" s="88" t="s">
        <v>267</v>
      </c>
      <c r="T32" s="63"/>
      <c r="U32" s="88" t="s">
        <v>267</v>
      </c>
      <c r="V32" s="63"/>
      <c r="W32" s="88" t="s">
        <v>267</v>
      </c>
      <c r="X32" s="63"/>
      <c r="Y32" s="88" t="s">
        <v>267</v>
      </c>
      <c r="Z32" s="63"/>
      <c r="AA32" s="88" t="s">
        <v>267</v>
      </c>
      <c r="AB32" s="63"/>
      <c r="AC32" s="88" t="s">
        <v>267</v>
      </c>
      <c r="AD32" s="63"/>
      <c r="AE32" s="88" t="s">
        <v>267</v>
      </c>
      <c r="AF32" s="63"/>
      <c r="AG32" s="88" t="s">
        <v>267</v>
      </c>
      <c r="AH32" s="63"/>
      <c r="AI32" s="88" t="s">
        <v>267</v>
      </c>
      <c r="AJ32" s="63"/>
      <c r="AK32" s="88" t="s">
        <v>267</v>
      </c>
      <c r="AL32" s="63"/>
      <c r="AM32" s="88" t="s">
        <v>267</v>
      </c>
      <c r="AN32" s="63"/>
      <c r="AO32" s="88" t="s">
        <v>267</v>
      </c>
      <c r="AP32" s="63"/>
      <c r="AQ32" s="88" t="s">
        <v>267</v>
      </c>
      <c r="AR32" s="63"/>
      <c r="AS32" s="88" t="s">
        <v>267</v>
      </c>
      <c r="AT32" s="63"/>
      <c r="AU32" s="88" t="s">
        <v>267</v>
      </c>
      <c r="AV32" s="63"/>
      <c r="AW32" s="88" t="s">
        <v>267</v>
      </c>
      <c r="AX32" s="63"/>
      <c r="AY32" s="88" t="s">
        <v>267</v>
      </c>
      <c r="AZ32" s="63"/>
      <c r="BA32" s="88" t="s">
        <v>267</v>
      </c>
      <c r="BB32" s="63"/>
      <c r="BC32" s="88" t="s">
        <v>267</v>
      </c>
      <c r="BD32" s="63"/>
      <c r="BE32" s="88"/>
      <c r="BF32" s="63"/>
      <c r="BG32" s="88"/>
      <c r="BH32" s="63"/>
      <c r="BI32" s="88"/>
      <c r="BJ32" s="63"/>
      <c r="BK32" s="88"/>
      <c r="BL32" s="63"/>
      <c r="BM32" s="88"/>
      <c r="BN32" s="63"/>
      <c r="BO32" s="88"/>
      <c r="BP32" s="63"/>
      <c r="BQ32" s="88"/>
      <c r="BR32" s="63"/>
      <c r="BS32" s="88"/>
      <c r="BT32" s="63"/>
      <c r="BU32" s="88"/>
      <c r="BV32" s="63"/>
      <c r="BW32" s="88"/>
      <c r="BX32" s="63"/>
      <c r="BY32" s="88"/>
      <c r="BZ32" s="63"/>
      <c r="CA32" s="88"/>
      <c r="CB32" s="63"/>
      <c r="CC32" s="88"/>
      <c r="CD32" s="63"/>
      <c r="CE32" s="88"/>
      <c r="CF32" s="63"/>
    </row>
    <row r="33" spans="1:84" s="64" customFormat="1" x14ac:dyDescent="0.2">
      <c r="A33" s="88" t="s">
        <v>268</v>
      </c>
      <c r="B33" s="63"/>
      <c r="C33" s="88" t="s">
        <v>268</v>
      </c>
      <c r="D33" s="63"/>
      <c r="E33" s="88" t="s">
        <v>268</v>
      </c>
      <c r="F33" s="63"/>
      <c r="G33" s="88" t="s">
        <v>268</v>
      </c>
      <c r="H33" s="63"/>
      <c r="I33" s="88" t="s">
        <v>268</v>
      </c>
      <c r="J33" s="63"/>
      <c r="K33" s="88" t="s">
        <v>268</v>
      </c>
      <c r="L33" s="63"/>
      <c r="M33" s="88" t="s">
        <v>268</v>
      </c>
      <c r="N33" s="63"/>
      <c r="O33" s="88" t="s">
        <v>268</v>
      </c>
      <c r="P33" s="63"/>
      <c r="Q33" s="88" t="s">
        <v>268</v>
      </c>
      <c r="R33" s="63"/>
      <c r="S33" s="88" t="s">
        <v>268</v>
      </c>
      <c r="T33" s="63"/>
      <c r="U33" s="88" t="s">
        <v>268</v>
      </c>
      <c r="V33" s="63"/>
      <c r="W33" s="88" t="s">
        <v>268</v>
      </c>
      <c r="X33" s="63"/>
      <c r="Y33" s="88" t="s">
        <v>268</v>
      </c>
      <c r="Z33" s="63"/>
      <c r="AA33" s="88" t="s">
        <v>268</v>
      </c>
      <c r="AB33" s="63"/>
      <c r="AC33" s="88" t="s">
        <v>268</v>
      </c>
      <c r="AD33" s="63"/>
      <c r="AE33" s="88" t="s">
        <v>268</v>
      </c>
      <c r="AF33" s="63"/>
      <c r="AG33" s="88" t="s">
        <v>268</v>
      </c>
      <c r="AH33" s="63"/>
      <c r="AI33" s="88" t="s">
        <v>268</v>
      </c>
      <c r="AJ33" s="63"/>
      <c r="AK33" s="88" t="s">
        <v>268</v>
      </c>
      <c r="AL33" s="63"/>
      <c r="AM33" s="88" t="s">
        <v>268</v>
      </c>
      <c r="AN33" s="63"/>
      <c r="AO33" s="88" t="s">
        <v>268</v>
      </c>
      <c r="AP33" s="63"/>
      <c r="AQ33" s="88" t="s">
        <v>268</v>
      </c>
      <c r="AR33" s="63"/>
      <c r="AS33" s="88" t="s">
        <v>268</v>
      </c>
      <c r="AT33" s="63"/>
      <c r="AU33" s="88" t="s">
        <v>268</v>
      </c>
      <c r="AV33" s="63"/>
      <c r="AW33" s="88" t="s">
        <v>268</v>
      </c>
      <c r="AX33" s="63"/>
      <c r="AY33" s="88" t="s">
        <v>268</v>
      </c>
      <c r="AZ33" s="63"/>
      <c r="BA33" s="88" t="s">
        <v>268</v>
      </c>
      <c r="BB33" s="63"/>
      <c r="BC33" s="88" t="s">
        <v>268</v>
      </c>
      <c r="BD33" s="63"/>
      <c r="BE33" s="88"/>
      <c r="BF33" s="63"/>
      <c r="BG33" s="88"/>
      <c r="BH33" s="63"/>
      <c r="BI33" s="88"/>
      <c r="BJ33" s="63"/>
      <c r="BK33" s="88"/>
      <c r="BL33" s="63"/>
      <c r="BM33" s="88"/>
      <c r="BN33" s="63"/>
      <c r="BO33" s="88"/>
      <c r="BP33" s="63"/>
      <c r="BQ33" s="88"/>
      <c r="BR33" s="63"/>
      <c r="BS33" s="88"/>
      <c r="BT33" s="63"/>
      <c r="BU33" s="88"/>
      <c r="BV33" s="63"/>
      <c r="BW33" s="88"/>
      <c r="BX33" s="63"/>
      <c r="BY33" s="88"/>
      <c r="BZ33" s="63"/>
      <c r="CA33" s="88"/>
      <c r="CB33" s="63"/>
      <c r="CC33" s="88"/>
      <c r="CD33" s="63"/>
      <c r="CE33" s="88"/>
      <c r="CF33" s="63"/>
    </row>
    <row r="34" spans="1:84" s="64" customFormat="1" x14ac:dyDescent="0.2">
      <c r="A34" s="88" t="s">
        <v>269</v>
      </c>
      <c r="B34" s="63"/>
      <c r="C34" s="88" t="s">
        <v>269</v>
      </c>
      <c r="D34" s="63"/>
      <c r="E34" s="88" t="s">
        <v>269</v>
      </c>
      <c r="F34" s="63"/>
      <c r="G34" s="88" t="s">
        <v>269</v>
      </c>
      <c r="H34" s="63"/>
      <c r="I34" s="88" t="s">
        <v>269</v>
      </c>
      <c r="J34" s="63"/>
      <c r="K34" s="88" t="s">
        <v>269</v>
      </c>
      <c r="L34" s="63"/>
      <c r="M34" s="88" t="s">
        <v>269</v>
      </c>
      <c r="N34" s="63"/>
      <c r="O34" s="88" t="s">
        <v>269</v>
      </c>
      <c r="P34" s="63"/>
      <c r="Q34" s="88" t="s">
        <v>269</v>
      </c>
      <c r="R34" s="63"/>
      <c r="S34" s="88" t="s">
        <v>269</v>
      </c>
      <c r="T34" s="63"/>
      <c r="U34" s="88" t="s">
        <v>269</v>
      </c>
      <c r="V34" s="63"/>
      <c r="W34" s="88" t="s">
        <v>269</v>
      </c>
      <c r="X34" s="63"/>
      <c r="Y34" s="88" t="s">
        <v>269</v>
      </c>
      <c r="Z34" s="63"/>
      <c r="AA34" s="88" t="s">
        <v>269</v>
      </c>
      <c r="AB34" s="63"/>
      <c r="AC34" s="88" t="s">
        <v>269</v>
      </c>
      <c r="AD34" s="63"/>
      <c r="AE34" s="88" t="s">
        <v>269</v>
      </c>
      <c r="AF34" s="63"/>
      <c r="AG34" s="88" t="s">
        <v>269</v>
      </c>
      <c r="AH34" s="63"/>
      <c r="AI34" s="88" t="s">
        <v>269</v>
      </c>
      <c r="AJ34" s="63"/>
      <c r="AK34" s="88" t="s">
        <v>269</v>
      </c>
      <c r="AL34" s="63"/>
      <c r="AM34" s="88" t="s">
        <v>269</v>
      </c>
      <c r="AN34" s="63"/>
      <c r="AO34" s="88" t="s">
        <v>269</v>
      </c>
      <c r="AP34" s="63"/>
      <c r="AQ34" s="88" t="s">
        <v>269</v>
      </c>
      <c r="AR34" s="63"/>
      <c r="AS34" s="88" t="s">
        <v>269</v>
      </c>
      <c r="AT34" s="63"/>
      <c r="AU34" s="88" t="s">
        <v>269</v>
      </c>
      <c r="AV34" s="63"/>
      <c r="AW34" s="88" t="s">
        <v>269</v>
      </c>
      <c r="AX34" s="63"/>
      <c r="AY34" s="88" t="s">
        <v>269</v>
      </c>
      <c r="AZ34" s="63"/>
      <c r="BA34" s="88" t="s">
        <v>269</v>
      </c>
      <c r="BB34" s="63"/>
      <c r="BC34" s="88" t="s">
        <v>269</v>
      </c>
      <c r="BD34" s="63"/>
      <c r="BE34" s="88"/>
      <c r="BF34" s="63"/>
      <c r="BG34" s="88"/>
      <c r="BH34" s="63"/>
      <c r="BI34" s="88"/>
      <c r="BJ34" s="63"/>
      <c r="BK34" s="88"/>
      <c r="BL34" s="63"/>
      <c r="BM34" s="88"/>
      <c r="BN34" s="63"/>
      <c r="BO34" s="88"/>
      <c r="BP34" s="63"/>
      <c r="BQ34" s="88"/>
      <c r="BR34" s="63"/>
      <c r="BS34" s="88"/>
      <c r="BT34" s="63"/>
      <c r="BU34" s="88"/>
      <c r="BV34" s="63"/>
      <c r="BW34" s="88"/>
      <c r="BX34" s="63"/>
      <c r="BY34" s="88"/>
      <c r="BZ34" s="63"/>
      <c r="CA34" s="88"/>
      <c r="CB34" s="63"/>
      <c r="CC34" s="88"/>
      <c r="CD34" s="63"/>
      <c r="CE34" s="88"/>
      <c r="CF34" s="63"/>
    </row>
    <row r="35" spans="1:84" s="90" customFormat="1" ht="20.25" customHeight="1" x14ac:dyDescent="0.2">
      <c r="A35" s="103" t="s">
        <v>248</v>
      </c>
      <c r="B35" s="63"/>
      <c r="C35" s="103" t="s">
        <v>248</v>
      </c>
      <c r="D35" s="63"/>
      <c r="E35" s="103" t="s">
        <v>248</v>
      </c>
      <c r="F35" s="63"/>
      <c r="G35" s="103" t="s">
        <v>248</v>
      </c>
      <c r="H35" s="63"/>
      <c r="I35" s="103" t="s">
        <v>248</v>
      </c>
      <c r="J35" s="63"/>
      <c r="K35" s="103" t="s">
        <v>248</v>
      </c>
      <c r="L35" s="63"/>
      <c r="M35" s="103" t="s">
        <v>248</v>
      </c>
      <c r="N35" s="63"/>
      <c r="O35" s="103" t="s">
        <v>248</v>
      </c>
      <c r="P35" s="63"/>
      <c r="Q35" s="103" t="s">
        <v>248</v>
      </c>
      <c r="R35" s="63"/>
      <c r="S35" s="103" t="s">
        <v>248</v>
      </c>
      <c r="T35" s="63"/>
      <c r="U35" s="103" t="s">
        <v>248</v>
      </c>
      <c r="V35" s="63"/>
      <c r="W35" s="103" t="s">
        <v>248</v>
      </c>
      <c r="X35" s="63"/>
      <c r="Y35" s="103" t="s">
        <v>248</v>
      </c>
      <c r="Z35" s="63"/>
      <c r="AA35" s="103" t="s">
        <v>248</v>
      </c>
      <c r="AB35" s="63"/>
      <c r="AC35" s="103" t="s">
        <v>248</v>
      </c>
      <c r="AD35" s="63"/>
      <c r="AE35" s="103" t="s">
        <v>248</v>
      </c>
      <c r="AF35" s="63"/>
      <c r="AG35" s="103" t="s">
        <v>248</v>
      </c>
      <c r="AH35" s="63"/>
      <c r="AI35" s="103" t="s">
        <v>248</v>
      </c>
      <c r="AJ35" s="63"/>
      <c r="AK35" s="103" t="s">
        <v>248</v>
      </c>
      <c r="AL35" s="63"/>
      <c r="AM35" s="103" t="s">
        <v>248</v>
      </c>
      <c r="AN35" s="63"/>
      <c r="AO35" s="103" t="s">
        <v>248</v>
      </c>
      <c r="AP35" s="63"/>
      <c r="AQ35" s="103" t="s">
        <v>248</v>
      </c>
      <c r="AR35" s="63"/>
      <c r="AS35" s="103" t="s">
        <v>248</v>
      </c>
      <c r="AT35" s="63"/>
      <c r="AU35" s="103" t="s">
        <v>248</v>
      </c>
      <c r="AV35" s="63"/>
      <c r="AW35" s="103" t="s">
        <v>248</v>
      </c>
      <c r="AX35" s="63"/>
      <c r="AY35" s="103" t="s">
        <v>248</v>
      </c>
      <c r="AZ35" s="63"/>
      <c r="BA35" s="103" t="s">
        <v>248</v>
      </c>
      <c r="BB35" s="63"/>
      <c r="BC35" s="103" t="s">
        <v>248</v>
      </c>
      <c r="BD35" s="63"/>
      <c r="BE35" s="103"/>
      <c r="BF35" s="63"/>
      <c r="BG35" s="103"/>
      <c r="BH35" s="63"/>
      <c r="BI35" s="103"/>
      <c r="BJ35" s="63"/>
      <c r="BK35" s="103"/>
      <c r="BL35" s="63"/>
      <c r="BM35" s="103"/>
      <c r="BN35" s="63"/>
      <c r="BO35" s="103"/>
      <c r="BP35" s="63"/>
      <c r="BQ35" s="103"/>
      <c r="BR35" s="63"/>
      <c r="BS35" s="103"/>
      <c r="BT35" s="63"/>
      <c r="BU35" s="103"/>
      <c r="BV35" s="63"/>
      <c r="BW35" s="103"/>
      <c r="BX35" s="63"/>
      <c r="BY35" s="103"/>
      <c r="BZ35" s="63"/>
      <c r="CA35" s="103"/>
      <c r="CB35" s="63"/>
      <c r="CC35" s="103"/>
      <c r="CD35" s="63"/>
      <c r="CE35" s="103"/>
      <c r="CF35" s="63"/>
    </row>
    <row r="36" spans="1:84" s="64" customFormat="1" x14ac:dyDescent="0.2">
      <c r="A36" s="88"/>
      <c r="B36" s="63"/>
      <c r="C36" s="88"/>
      <c r="D36" s="63"/>
      <c r="E36" s="88"/>
      <c r="F36" s="63"/>
      <c r="G36" s="88"/>
      <c r="H36" s="63"/>
      <c r="I36" s="88"/>
      <c r="J36" s="63"/>
      <c r="K36" s="88"/>
      <c r="L36" s="63"/>
      <c r="M36" s="88"/>
      <c r="N36" s="63"/>
      <c r="O36" s="88"/>
      <c r="P36" s="63"/>
      <c r="Q36" s="88"/>
      <c r="R36" s="63"/>
      <c r="S36" s="88"/>
      <c r="T36" s="63"/>
      <c r="U36" s="88"/>
      <c r="V36" s="63"/>
      <c r="W36" s="88"/>
      <c r="X36" s="63"/>
      <c r="Y36" s="88"/>
      <c r="Z36" s="63"/>
      <c r="AA36" s="88"/>
      <c r="AB36" s="63"/>
      <c r="AC36" s="88"/>
      <c r="AD36" s="63"/>
      <c r="AE36" s="88"/>
      <c r="AF36" s="63"/>
      <c r="AG36" s="88"/>
      <c r="AH36" s="63"/>
      <c r="AI36" s="88"/>
      <c r="AJ36" s="63"/>
      <c r="AK36" s="88"/>
      <c r="AL36" s="63"/>
      <c r="AM36" s="88"/>
      <c r="AN36" s="63"/>
      <c r="AO36" s="88"/>
      <c r="AP36" s="63"/>
      <c r="AQ36" s="88"/>
      <c r="AR36" s="63"/>
      <c r="AS36" s="88"/>
      <c r="AT36" s="63"/>
      <c r="AU36" s="88"/>
      <c r="AV36" s="63"/>
      <c r="AW36" s="88"/>
      <c r="AX36" s="63"/>
      <c r="AY36" s="88"/>
      <c r="AZ36" s="63"/>
      <c r="BA36" s="88"/>
      <c r="BB36" s="63"/>
      <c r="BC36" s="88"/>
      <c r="BD36" s="63"/>
      <c r="BE36" s="88"/>
      <c r="BF36" s="63"/>
      <c r="BG36" s="88"/>
      <c r="BH36" s="63"/>
      <c r="BI36" s="88"/>
      <c r="BJ36" s="63"/>
      <c r="BK36" s="88"/>
      <c r="BL36" s="63"/>
      <c r="BM36" s="88"/>
      <c r="BN36" s="63"/>
      <c r="BO36" s="88"/>
      <c r="BP36" s="63"/>
      <c r="BQ36" s="88"/>
      <c r="BR36" s="63"/>
      <c r="BS36" s="88"/>
      <c r="BT36" s="63"/>
      <c r="BU36" s="88"/>
      <c r="BV36" s="63"/>
      <c r="BW36" s="88"/>
      <c r="BX36" s="63"/>
      <c r="BY36" s="88"/>
      <c r="BZ36" s="63"/>
      <c r="CA36" s="88"/>
      <c r="CB36" s="63"/>
      <c r="CC36" s="88"/>
      <c r="CD36" s="63"/>
      <c r="CE36" s="88"/>
      <c r="CF36" s="63"/>
    </row>
    <row r="37" spans="1:84" s="64" customFormat="1" x14ac:dyDescent="0.2">
      <c r="A37" s="103" t="s">
        <v>246</v>
      </c>
      <c r="B37" s="63"/>
      <c r="C37" s="103" t="s">
        <v>246</v>
      </c>
      <c r="D37" s="63"/>
      <c r="E37" s="103" t="s">
        <v>246</v>
      </c>
      <c r="F37" s="63"/>
      <c r="G37" s="103" t="s">
        <v>246</v>
      </c>
      <c r="H37" s="63"/>
      <c r="I37" s="103" t="s">
        <v>246</v>
      </c>
      <c r="J37" s="63"/>
      <c r="K37" s="103" t="s">
        <v>246</v>
      </c>
      <c r="L37" s="63"/>
      <c r="M37" s="103" t="s">
        <v>246</v>
      </c>
      <c r="N37" s="63"/>
      <c r="O37" s="103" t="s">
        <v>246</v>
      </c>
      <c r="P37" s="63"/>
      <c r="Q37" s="103" t="s">
        <v>246</v>
      </c>
      <c r="R37" s="63"/>
      <c r="S37" s="103" t="s">
        <v>246</v>
      </c>
      <c r="T37" s="63"/>
      <c r="U37" s="103" t="s">
        <v>246</v>
      </c>
      <c r="V37" s="63"/>
      <c r="W37" s="103" t="s">
        <v>246</v>
      </c>
      <c r="X37" s="63"/>
      <c r="Y37" s="103" t="s">
        <v>246</v>
      </c>
      <c r="Z37" s="63"/>
      <c r="AA37" s="103" t="s">
        <v>246</v>
      </c>
      <c r="AB37" s="63"/>
      <c r="AC37" s="103" t="s">
        <v>246</v>
      </c>
      <c r="AD37" s="63"/>
      <c r="AE37" s="103" t="s">
        <v>246</v>
      </c>
      <c r="AF37" s="63"/>
      <c r="AG37" s="103" t="s">
        <v>246</v>
      </c>
      <c r="AH37" s="63"/>
      <c r="AI37" s="103" t="s">
        <v>246</v>
      </c>
      <c r="AJ37" s="63"/>
      <c r="AK37" s="103" t="s">
        <v>246</v>
      </c>
      <c r="AL37" s="63"/>
      <c r="AM37" s="103" t="s">
        <v>246</v>
      </c>
      <c r="AN37" s="63"/>
      <c r="AO37" s="103" t="s">
        <v>246</v>
      </c>
      <c r="AP37" s="63"/>
      <c r="AQ37" s="103" t="s">
        <v>246</v>
      </c>
      <c r="AR37" s="63"/>
      <c r="AS37" s="103" t="s">
        <v>246</v>
      </c>
      <c r="AT37" s="63"/>
      <c r="AU37" s="103" t="s">
        <v>246</v>
      </c>
      <c r="AV37" s="63"/>
      <c r="AW37" s="103" t="s">
        <v>246</v>
      </c>
      <c r="AX37" s="63"/>
      <c r="AY37" s="103" t="s">
        <v>246</v>
      </c>
      <c r="AZ37" s="63"/>
      <c r="BA37" s="103" t="s">
        <v>246</v>
      </c>
      <c r="BB37" s="63"/>
      <c r="BC37" s="103" t="s">
        <v>246</v>
      </c>
      <c r="BD37" s="63"/>
      <c r="BE37" s="111"/>
      <c r="BF37" s="63"/>
      <c r="BG37" s="111"/>
      <c r="BH37" s="63"/>
      <c r="BI37" s="111"/>
      <c r="BJ37" s="63"/>
      <c r="BK37" s="111"/>
      <c r="BL37" s="63"/>
      <c r="BM37" s="111"/>
      <c r="BN37" s="63"/>
      <c r="BO37" s="111"/>
      <c r="BP37" s="63"/>
      <c r="BQ37" s="111"/>
      <c r="BR37" s="63"/>
      <c r="BS37" s="111"/>
      <c r="BT37" s="63"/>
      <c r="BU37" s="111"/>
      <c r="BV37" s="63"/>
      <c r="BW37" s="111"/>
      <c r="BX37" s="63"/>
      <c r="BY37" s="111"/>
      <c r="BZ37" s="63"/>
      <c r="CA37" s="111"/>
      <c r="CB37" s="63"/>
      <c r="CC37" s="111"/>
      <c r="CD37" s="63"/>
      <c r="CE37" s="111"/>
      <c r="CF37" s="63"/>
    </row>
    <row r="38" spans="1:84" s="64" customFormat="1" x14ac:dyDescent="0.2">
      <c r="A38" s="88" t="s">
        <v>247</v>
      </c>
      <c r="B38" s="65"/>
      <c r="C38" s="88" t="s">
        <v>247</v>
      </c>
      <c r="D38" s="65"/>
      <c r="E38" s="88" t="s">
        <v>247</v>
      </c>
      <c r="F38" s="65"/>
      <c r="G38" s="88" t="s">
        <v>247</v>
      </c>
      <c r="H38" s="65"/>
      <c r="I38" s="88" t="s">
        <v>247</v>
      </c>
      <c r="J38" s="65"/>
      <c r="K38" s="88" t="s">
        <v>247</v>
      </c>
      <c r="L38" s="65"/>
      <c r="M38" s="88" t="s">
        <v>247</v>
      </c>
      <c r="N38" s="65"/>
      <c r="O38" s="88" t="s">
        <v>247</v>
      </c>
      <c r="P38" s="65"/>
      <c r="Q38" s="88" t="s">
        <v>247</v>
      </c>
      <c r="R38" s="65"/>
      <c r="S38" s="88" t="s">
        <v>247</v>
      </c>
      <c r="T38" s="65"/>
      <c r="U38" s="88" t="s">
        <v>247</v>
      </c>
      <c r="V38" s="65"/>
      <c r="W38" s="88" t="s">
        <v>247</v>
      </c>
      <c r="X38" s="65"/>
      <c r="Y38" s="88" t="s">
        <v>247</v>
      </c>
      <c r="Z38" s="65"/>
      <c r="AA38" s="88" t="s">
        <v>247</v>
      </c>
      <c r="AB38" s="65"/>
      <c r="AC38" s="88" t="s">
        <v>247</v>
      </c>
      <c r="AD38" s="65"/>
      <c r="AE38" s="88" t="s">
        <v>247</v>
      </c>
      <c r="AF38" s="65"/>
      <c r="AG38" s="88" t="s">
        <v>247</v>
      </c>
      <c r="AH38" s="65"/>
      <c r="AI38" s="88" t="s">
        <v>247</v>
      </c>
      <c r="AJ38" s="65"/>
      <c r="AK38" s="88" t="s">
        <v>247</v>
      </c>
      <c r="AL38" s="65"/>
      <c r="AM38" s="88" t="s">
        <v>247</v>
      </c>
      <c r="AN38" s="65"/>
      <c r="AO38" s="88" t="s">
        <v>247</v>
      </c>
      <c r="AP38" s="65"/>
      <c r="AQ38" s="88" t="s">
        <v>247</v>
      </c>
      <c r="AR38" s="65"/>
      <c r="AS38" s="88" t="s">
        <v>247</v>
      </c>
      <c r="AT38" s="65"/>
      <c r="AU38" s="88" t="s">
        <v>247</v>
      </c>
      <c r="AV38" s="65"/>
      <c r="AW38" s="88" t="s">
        <v>247</v>
      </c>
      <c r="AX38" s="65"/>
      <c r="AY38" s="88" t="s">
        <v>247</v>
      </c>
      <c r="AZ38" s="65"/>
      <c r="BA38" s="88" t="s">
        <v>247</v>
      </c>
      <c r="BB38" s="65"/>
      <c r="BC38" s="88" t="s">
        <v>247</v>
      </c>
      <c r="BD38" s="65"/>
      <c r="BE38" s="88"/>
      <c r="BF38" s="65"/>
      <c r="BG38" s="88"/>
      <c r="BH38" s="65"/>
      <c r="BI38" s="88"/>
      <c r="BJ38" s="65"/>
      <c r="BK38" s="88"/>
      <c r="BL38" s="65"/>
      <c r="BM38" s="88"/>
      <c r="BN38" s="65"/>
      <c r="BO38" s="88"/>
      <c r="BP38" s="65"/>
      <c r="BQ38" s="88"/>
      <c r="BR38" s="65"/>
      <c r="BS38" s="88"/>
      <c r="BT38" s="65"/>
      <c r="BU38" s="88"/>
      <c r="BV38" s="65"/>
      <c r="BW38" s="88"/>
      <c r="BX38" s="65"/>
      <c r="BY38" s="88"/>
      <c r="BZ38" s="65"/>
      <c r="CA38" s="88"/>
      <c r="CB38" s="65"/>
      <c r="CC38" s="88"/>
      <c r="CD38" s="65"/>
      <c r="CE38" s="88"/>
      <c r="CF38" s="65"/>
    </row>
    <row r="39" spans="1:84" s="64" customFormat="1" x14ac:dyDescent="0.2">
      <c r="A39" s="88" t="s">
        <v>245</v>
      </c>
      <c r="B39" s="63"/>
      <c r="C39" s="88" t="s">
        <v>245</v>
      </c>
      <c r="D39" s="63"/>
      <c r="E39" s="88" t="s">
        <v>245</v>
      </c>
      <c r="F39" s="63"/>
      <c r="G39" s="88" t="s">
        <v>245</v>
      </c>
      <c r="H39" s="63"/>
      <c r="I39" s="88" t="s">
        <v>245</v>
      </c>
      <c r="J39" s="63"/>
      <c r="K39" s="88" t="s">
        <v>245</v>
      </c>
      <c r="L39" s="63"/>
      <c r="M39" s="88" t="s">
        <v>245</v>
      </c>
      <c r="N39" s="63"/>
      <c r="O39" s="88" t="s">
        <v>245</v>
      </c>
      <c r="P39" s="63"/>
      <c r="Q39" s="88" t="s">
        <v>245</v>
      </c>
      <c r="R39" s="63"/>
      <c r="S39" s="88" t="s">
        <v>245</v>
      </c>
      <c r="T39" s="63"/>
      <c r="U39" s="88" t="s">
        <v>245</v>
      </c>
      <c r="V39" s="63"/>
      <c r="W39" s="88" t="s">
        <v>245</v>
      </c>
      <c r="X39" s="63"/>
      <c r="Y39" s="88" t="s">
        <v>245</v>
      </c>
      <c r="Z39" s="63"/>
      <c r="AA39" s="88" t="s">
        <v>245</v>
      </c>
      <c r="AB39" s="63"/>
      <c r="AC39" s="88" t="s">
        <v>245</v>
      </c>
      <c r="AD39" s="63"/>
      <c r="AE39" s="88" t="s">
        <v>245</v>
      </c>
      <c r="AF39" s="63"/>
      <c r="AG39" s="88" t="s">
        <v>245</v>
      </c>
      <c r="AH39" s="63"/>
      <c r="AI39" s="88" t="s">
        <v>245</v>
      </c>
      <c r="AJ39" s="63"/>
      <c r="AK39" s="88" t="s">
        <v>245</v>
      </c>
      <c r="AL39" s="63"/>
      <c r="AM39" s="88" t="s">
        <v>245</v>
      </c>
      <c r="AN39" s="63"/>
      <c r="AO39" s="88" t="s">
        <v>245</v>
      </c>
      <c r="AP39" s="63"/>
      <c r="AQ39" s="88" t="s">
        <v>245</v>
      </c>
      <c r="AR39" s="63"/>
      <c r="AS39" s="88" t="s">
        <v>245</v>
      </c>
      <c r="AT39" s="63"/>
      <c r="AU39" s="88" t="s">
        <v>245</v>
      </c>
      <c r="AV39" s="63"/>
      <c r="AW39" s="88" t="s">
        <v>245</v>
      </c>
      <c r="AX39" s="63"/>
      <c r="AY39" s="88" t="s">
        <v>245</v>
      </c>
      <c r="AZ39" s="63"/>
      <c r="BA39" s="88" t="s">
        <v>245</v>
      </c>
      <c r="BB39" s="63"/>
      <c r="BC39" s="88" t="s">
        <v>245</v>
      </c>
      <c r="BD39" s="63"/>
      <c r="BE39" s="88"/>
      <c r="BF39" s="63"/>
      <c r="BG39" s="88"/>
      <c r="BH39" s="63"/>
      <c r="BI39" s="88"/>
      <c r="BJ39" s="63"/>
      <c r="BK39" s="88"/>
      <c r="BL39" s="63"/>
      <c r="BM39" s="88"/>
      <c r="BN39" s="63"/>
      <c r="BO39" s="88"/>
      <c r="BP39" s="63"/>
      <c r="BQ39" s="88"/>
      <c r="BR39" s="63"/>
      <c r="BS39" s="88"/>
      <c r="BT39" s="63"/>
      <c r="BU39" s="88"/>
      <c r="BV39" s="63"/>
      <c r="BW39" s="88"/>
      <c r="BX39" s="63"/>
      <c r="BY39" s="88"/>
      <c r="BZ39" s="63"/>
      <c r="CA39" s="88"/>
      <c r="CB39" s="63"/>
      <c r="CC39" s="88"/>
      <c r="CD39" s="63"/>
      <c r="CE39" s="88"/>
      <c r="CF39" s="63"/>
    </row>
    <row r="40" spans="1:84" s="64" customFormat="1" ht="13.5" thickBot="1" x14ac:dyDescent="0.25">
      <c r="A40" s="110"/>
      <c r="B40" s="65"/>
      <c r="C40" s="110"/>
      <c r="D40" s="65"/>
      <c r="E40" s="110"/>
      <c r="F40" s="65"/>
      <c r="G40" s="110"/>
      <c r="H40" s="65"/>
      <c r="I40" s="110"/>
      <c r="J40" s="65"/>
      <c r="K40" s="110"/>
      <c r="L40" s="65"/>
      <c r="M40" s="110"/>
      <c r="N40" s="65"/>
      <c r="O40" s="110"/>
      <c r="P40" s="65"/>
      <c r="Q40" s="110"/>
      <c r="R40" s="65"/>
      <c r="S40" s="110"/>
      <c r="T40" s="65"/>
      <c r="U40" s="110"/>
      <c r="V40" s="65"/>
      <c r="W40" s="110"/>
      <c r="X40" s="65"/>
      <c r="Y40" s="110"/>
      <c r="Z40" s="65"/>
      <c r="AA40" s="110"/>
      <c r="AB40" s="65"/>
      <c r="AC40" s="110"/>
      <c r="AD40" s="65"/>
      <c r="AE40" s="110"/>
      <c r="AF40" s="65"/>
      <c r="AG40" s="110"/>
      <c r="AH40" s="65"/>
      <c r="AI40" s="110"/>
      <c r="AJ40" s="65"/>
      <c r="AK40" s="110"/>
      <c r="AL40" s="65"/>
      <c r="AM40" s="110"/>
      <c r="AN40" s="65"/>
      <c r="AO40" s="110"/>
      <c r="AP40" s="65"/>
      <c r="AQ40" s="110"/>
      <c r="AR40" s="65"/>
      <c r="AS40" s="110"/>
      <c r="AT40" s="65"/>
      <c r="AU40" s="110"/>
      <c r="AV40" s="65"/>
      <c r="AW40" s="110"/>
      <c r="AX40" s="65"/>
      <c r="AY40" s="110"/>
      <c r="AZ40" s="65"/>
      <c r="BA40" s="110"/>
      <c r="BB40" s="65"/>
      <c r="BC40" s="110"/>
      <c r="BD40" s="65"/>
      <c r="BE40" s="110"/>
      <c r="BF40" s="65"/>
      <c r="BG40" s="110"/>
      <c r="BH40" s="65"/>
      <c r="BI40" s="110"/>
      <c r="BJ40" s="65"/>
      <c r="BK40" s="110"/>
      <c r="BL40" s="65"/>
      <c r="BM40" s="110"/>
      <c r="BN40" s="65"/>
      <c r="BO40" s="110"/>
      <c r="BP40" s="65"/>
      <c r="BQ40" s="110"/>
      <c r="BR40" s="65"/>
      <c r="BS40" s="110"/>
      <c r="BT40" s="65"/>
      <c r="BU40" s="110"/>
      <c r="BV40" s="65"/>
      <c r="BW40" s="110"/>
      <c r="BX40" s="65"/>
      <c r="BY40" s="110"/>
      <c r="BZ40" s="65"/>
      <c r="CA40" s="110"/>
      <c r="CB40" s="65"/>
      <c r="CC40" s="110"/>
      <c r="CD40" s="65"/>
      <c r="CE40" s="110"/>
      <c r="CF40" s="65"/>
    </row>
    <row r="41" spans="1:84" ht="18.75" thickBot="1" x14ac:dyDescent="0.25">
      <c r="A41" s="121" t="s">
        <v>222</v>
      </c>
      <c r="C41" s="121" t="s">
        <v>222</v>
      </c>
      <c r="E41" s="121" t="s">
        <v>222</v>
      </c>
      <c r="G41" s="121" t="s">
        <v>222</v>
      </c>
      <c r="I41" s="121" t="s">
        <v>222</v>
      </c>
      <c r="K41" s="121" t="s">
        <v>222</v>
      </c>
      <c r="M41" s="121" t="s">
        <v>222</v>
      </c>
      <c r="O41" s="121" t="s">
        <v>222</v>
      </c>
      <c r="Q41" s="121" t="s">
        <v>222</v>
      </c>
      <c r="S41" s="121" t="s">
        <v>222</v>
      </c>
      <c r="U41" s="121" t="s">
        <v>222</v>
      </c>
      <c r="W41" s="121" t="s">
        <v>222</v>
      </c>
      <c r="Y41" s="121" t="s">
        <v>222</v>
      </c>
      <c r="AA41" s="121" t="s">
        <v>222</v>
      </c>
      <c r="AC41" s="121" t="s">
        <v>222</v>
      </c>
      <c r="AE41" s="121" t="s">
        <v>222</v>
      </c>
      <c r="AG41" s="121" t="s">
        <v>222</v>
      </c>
      <c r="AI41" s="121" t="s">
        <v>222</v>
      </c>
      <c r="AK41" s="121" t="s">
        <v>222</v>
      </c>
      <c r="AM41" s="121" t="s">
        <v>222</v>
      </c>
      <c r="AO41" s="121" t="s">
        <v>222</v>
      </c>
      <c r="AQ41" s="121" t="s">
        <v>222</v>
      </c>
      <c r="AS41" s="121" t="s">
        <v>222</v>
      </c>
      <c r="AU41" s="121" t="s">
        <v>222</v>
      </c>
      <c r="AW41" s="121" t="s">
        <v>222</v>
      </c>
      <c r="AY41" s="121" t="s">
        <v>222</v>
      </c>
      <c r="BA41" s="121" t="s">
        <v>222</v>
      </c>
      <c r="BC41" s="121" t="s">
        <v>222</v>
      </c>
      <c r="BE41" s="52"/>
      <c r="BG41" s="52"/>
      <c r="BI41" s="52"/>
      <c r="BK41" s="52"/>
      <c r="BM41" s="52"/>
      <c r="BO41" s="52"/>
      <c r="BQ41" s="52"/>
      <c r="BS41" s="52"/>
      <c r="BU41" s="52"/>
      <c r="BW41" s="52"/>
      <c r="BY41" s="52"/>
      <c r="CA41" s="52"/>
      <c r="CC41" s="52"/>
      <c r="CE41" s="52"/>
    </row>
    <row r="42" spans="1:84" ht="16.5" thickBot="1" x14ac:dyDescent="0.25">
      <c r="A42" s="122" t="s">
        <v>230</v>
      </c>
      <c r="C42" s="122" t="s">
        <v>230</v>
      </c>
      <c r="E42" s="122" t="s">
        <v>230</v>
      </c>
      <c r="G42" s="122" t="s">
        <v>230</v>
      </c>
      <c r="I42" s="122" t="s">
        <v>230</v>
      </c>
      <c r="K42" s="122" t="s">
        <v>230</v>
      </c>
      <c r="M42" s="122" t="s">
        <v>230</v>
      </c>
      <c r="O42" s="122" t="s">
        <v>230</v>
      </c>
      <c r="Q42" s="122" t="s">
        <v>230</v>
      </c>
      <c r="S42" s="122" t="s">
        <v>230</v>
      </c>
      <c r="U42" s="122" t="s">
        <v>230</v>
      </c>
      <c r="W42" s="122" t="s">
        <v>230</v>
      </c>
      <c r="Y42" s="122" t="s">
        <v>230</v>
      </c>
      <c r="AA42" s="122" t="s">
        <v>230</v>
      </c>
      <c r="AC42" s="122" t="s">
        <v>230</v>
      </c>
      <c r="AE42" s="122" t="s">
        <v>230</v>
      </c>
      <c r="AG42" s="122" t="s">
        <v>230</v>
      </c>
      <c r="AI42" s="122" t="s">
        <v>230</v>
      </c>
      <c r="AK42" s="122" t="s">
        <v>230</v>
      </c>
      <c r="AM42" s="122" t="s">
        <v>230</v>
      </c>
      <c r="AO42" s="122" t="s">
        <v>230</v>
      </c>
      <c r="AQ42" s="122" t="s">
        <v>230</v>
      </c>
      <c r="AS42" s="122" t="s">
        <v>230</v>
      </c>
      <c r="AU42" s="122" t="s">
        <v>230</v>
      </c>
      <c r="AW42" s="122" t="s">
        <v>230</v>
      </c>
      <c r="AY42" s="122" t="s">
        <v>230</v>
      </c>
      <c r="BA42" s="122" t="s">
        <v>230</v>
      </c>
      <c r="BC42" s="122" t="s">
        <v>230</v>
      </c>
      <c r="BE42" s="55"/>
      <c r="BG42" s="55"/>
      <c r="BI42" s="55"/>
      <c r="BK42" s="55"/>
      <c r="BM42" s="55"/>
      <c r="BO42" s="55"/>
      <c r="BQ42" s="55"/>
      <c r="BS42" s="55"/>
      <c r="BU42" s="55"/>
      <c r="BW42" s="55"/>
      <c r="BY42" s="55"/>
      <c r="CA42" s="55"/>
      <c r="CC42" s="55"/>
      <c r="CE42" s="55"/>
    </row>
    <row r="43" spans="1:84" ht="32.25" thickBot="1" x14ac:dyDescent="0.25">
      <c r="A43" s="122" t="s">
        <v>28</v>
      </c>
      <c r="C43" s="122" t="s">
        <v>28</v>
      </c>
      <c r="E43" s="122" t="s">
        <v>28</v>
      </c>
      <c r="G43" s="122" t="s">
        <v>28</v>
      </c>
      <c r="I43" s="122" t="s">
        <v>28</v>
      </c>
      <c r="K43" s="122" t="s">
        <v>28</v>
      </c>
      <c r="M43" s="122" t="s">
        <v>28</v>
      </c>
      <c r="O43" s="122" t="s">
        <v>28</v>
      </c>
      <c r="Q43" s="122" t="s">
        <v>28</v>
      </c>
      <c r="S43" s="122" t="s">
        <v>28</v>
      </c>
      <c r="U43" s="122" t="s">
        <v>28</v>
      </c>
      <c r="W43" s="122" t="s">
        <v>28</v>
      </c>
      <c r="Y43" s="122" t="s">
        <v>28</v>
      </c>
      <c r="AA43" s="122" t="s">
        <v>28</v>
      </c>
      <c r="AC43" s="122" t="s">
        <v>28</v>
      </c>
      <c r="AE43" s="122" t="s">
        <v>28</v>
      </c>
      <c r="AG43" s="122" t="s">
        <v>28</v>
      </c>
      <c r="AI43" s="122" t="s">
        <v>28</v>
      </c>
      <c r="AK43" s="122" t="s">
        <v>28</v>
      </c>
      <c r="AM43" s="122" t="s">
        <v>28</v>
      </c>
      <c r="AO43" s="122" t="s">
        <v>28</v>
      </c>
      <c r="AQ43" s="122" t="s">
        <v>28</v>
      </c>
      <c r="AS43" s="122" t="s">
        <v>28</v>
      </c>
      <c r="AU43" s="122" t="s">
        <v>28</v>
      </c>
      <c r="AW43" s="122" t="s">
        <v>28</v>
      </c>
      <c r="AY43" s="122" t="s">
        <v>28</v>
      </c>
      <c r="BA43" s="122" t="s">
        <v>28</v>
      </c>
      <c r="BC43" s="122" t="s">
        <v>28</v>
      </c>
      <c r="BE43" s="55"/>
      <c r="BG43" s="55"/>
      <c r="BI43" s="55"/>
      <c r="BK43" s="55"/>
      <c r="BM43" s="55"/>
      <c r="BO43" s="55"/>
      <c r="BQ43" s="55"/>
      <c r="BS43" s="55"/>
      <c r="BU43" s="55"/>
      <c r="BW43" s="55"/>
      <c r="BY43" s="55"/>
      <c r="CA43" s="55"/>
      <c r="CC43" s="55"/>
      <c r="CE43" s="55"/>
    </row>
    <row r="44" spans="1:84" ht="32.25" thickBot="1" x14ac:dyDescent="0.25">
      <c r="A44" s="122" t="s">
        <v>29</v>
      </c>
      <c r="C44" s="122" t="s">
        <v>29</v>
      </c>
      <c r="E44" s="122" t="s">
        <v>29</v>
      </c>
      <c r="G44" s="122" t="s">
        <v>29</v>
      </c>
      <c r="I44" s="122" t="s">
        <v>29</v>
      </c>
      <c r="K44" s="122" t="s">
        <v>29</v>
      </c>
      <c r="M44" s="122" t="s">
        <v>29</v>
      </c>
      <c r="O44" s="122" t="s">
        <v>29</v>
      </c>
      <c r="Q44" s="122" t="s">
        <v>29</v>
      </c>
      <c r="S44" s="122" t="s">
        <v>29</v>
      </c>
      <c r="U44" s="122" t="s">
        <v>29</v>
      </c>
      <c r="W44" s="122" t="s">
        <v>29</v>
      </c>
      <c r="Y44" s="122" t="s">
        <v>29</v>
      </c>
      <c r="AA44" s="122" t="s">
        <v>29</v>
      </c>
      <c r="AC44" s="122" t="s">
        <v>29</v>
      </c>
      <c r="AE44" s="122" t="s">
        <v>29</v>
      </c>
      <c r="AG44" s="122" t="s">
        <v>29</v>
      </c>
      <c r="AI44" s="122" t="s">
        <v>29</v>
      </c>
      <c r="AK44" s="122" t="s">
        <v>29</v>
      </c>
      <c r="AM44" s="122" t="s">
        <v>29</v>
      </c>
      <c r="AO44" s="122" t="s">
        <v>29</v>
      </c>
      <c r="AQ44" s="122" t="s">
        <v>29</v>
      </c>
      <c r="AS44" s="122" t="s">
        <v>29</v>
      </c>
      <c r="AU44" s="122" t="s">
        <v>29</v>
      </c>
      <c r="AW44" s="122" t="s">
        <v>29</v>
      </c>
      <c r="AY44" s="122" t="s">
        <v>29</v>
      </c>
      <c r="BA44" s="122" t="s">
        <v>29</v>
      </c>
      <c r="BC44" s="122" t="s">
        <v>29</v>
      </c>
      <c r="BE44" s="55"/>
      <c r="BG44" s="55"/>
      <c r="BI44" s="55"/>
      <c r="BK44" s="55"/>
      <c r="BM44" s="55"/>
      <c r="BO44" s="55"/>
      <c r="BQ44" s="55"/>
      <c r="BS44" s="55"/>
      <c r="BU44" s="55"/>
      <c r="BW44" s="55"/>
      <c r="BY44" s="55"/>
      <c r="CA44" s="55"/>
      <c r="CC44" s="55"/>
      <c r="CE44" s="55"/>
    </row>
    <row r="45" spans="1:84" ht="32.25" thickBot="1" x14ac:dyDescent="0.25">
      <c r="A45" s="122" t="s">
        <v>30</v>
      </c>
      <c r="C45" s="122" t="s">
        <v>30</v>
      </c>
      <c r="E45" s="122" t="s">
        <v>30</v>
      </c>
      <c r="G45" s="122" t="s">
        <v>30</v>
      </c>
      <c r="I45" s="122" t="s">
        <v>30</v>
      </c>
      <c r="K45" s="122" t="s">
        <v>30</v>
      </c>
      <c r="M45" s="122" t="s">
        <v>30</v>
      </c>
      <c r="O45" s="122" t="s">
        <v>30</v>
      </c>
      <c r="Q45" s="122" t="s">
        <v>30</v>
      </c>
      <c r="S45" s="122" t="s">
        <v>30</v>
      </c>
      <c r="U45" s="122" t="s">
        <v>30</v>
      </c>
      <c r="W45" s="122" t="s">
        <v>30</v>
      </c>
      <c r="Y45" s="122" t="s">
        <v>30</v>
      </c>
      <c r="AA45" s="122" t="s">
        <v>30</v>
      </c>
      <c r="AC45" s="122" t="s">
        <v>30</v>
      </c>
      <c r="AE45" s="122" t="s">
        <v>30</v>
      </c>
      <c r="AG45" s="122" t="s">
        <v>30</v>
      </c>
      <c r="AI45" s="122" t="s">
        <v>30</v>
      </c>
      <c r="AK45" s="122" t="s">
        <v>30</v>
      </c>
      <c r="AM45" s="122" t="s">
        <v>30</v>
      </c>
      <c r="AO45" s="122" t="s">
        <v>30</v>
      </c>
      <c r="AQ45" s="122" t="s">
        <v>30</v>
      </c>
      <c r="AS45" s="122" t="s">
        <v>30</v>
      </c>
      <c r="AU45" s="122" t="s">
        <v>30</v>
      </c>
      <c r="AW45" s="122" t="s">
        <v>30</v>
      </c>
      <c r="AY45" s="122" t="s">
        <v>30</v>
      </c>
      <c r="BA45" s="122" t="s">
        <v>30</v>
      </c>
      <c r="BC45" s="122" t="s">
        <v>30</v>
      </c>
      <c r="BE45" s="55"/>
      <c r="BG45" s="55"/>
      <c r="BI45" s="55"/>
      <c r="BK45" s="55"/>
      <c r="BM45" s="55"/>
      <c r="BO45" s="55"/>
      <c r="BQ45" s="55"/>
      <c r="BS45" s="55"/>
      <c r="BU45" s="55"/>
      <c r="BW45" s="55"/>
      <c r="BY45" s="55"/>
      <c r="CA45" s="55"/>
      <c r="CC45" s="55"/>
      <c r="CE45" s="55"/>
    </row>
    <row r="46" spans="1:84" ht="16.5" thickBot="1" x14ac:dyDescent="0.25">
      <c r="A46" s="122" t="s">
        <v>223</v>
      </c>
      <c r="C46" s="122" t="s">
        <v>223</v>
      </c>
      <c r="E46" s="122" t="s">
        <v>223</v>
      </c>
      <c r="G46" s="122" t="s">
        <v>223</v>
      </c>
      <c r="I46" s="122" t="s">
        <v>223</v>
      </c>
      <c r="K46" s="122" t="s">
        <v>223</v>
      </c>
      <c r="M46" s="122" t="s">
        <v>223</v>
      </c>
      <c r="O46" s="122" t="s">
        <v>223</v>
      </c>
      <c r="Q46" s="122" t="s">
        <v>223</v>
      </c>
      <c r="S46" s="122" t="s">
        <v>223</v>
      </c>
      <c r="U46" s="122" t="s">
        <v>223</v>
      </c>
      <c r="W46" s="122" t="s">
        <v>223</v>
      </c>
      <c r="Y46" s="122" t="s">
        <v>223</v>
      </c>
      <c r="AA46" s="122" t="s">
        <v>223</v>
      </c>
      <c r="AC46" s="122" t="s">
        <v>223</v>
      </c>
      <c r="AE46" s="122" t="s">
        <v>223</v>
      </c>
      <c r="AG46" s="122" t="s">
        <v>223</v>
      </c>
      <c r="AI46" s="122" t="s">
        <v>223</v>
      </c>
      <c r="AK46" s="122" t="s">
        <v>223</v>
      </c>
      <c r="AM46" s="122" t="s">
        <v>223</v>
      </c>
      <c r="AO46" s="122" t="s">
        <v>223</v>
      </c>
      <c r="AQ46" s="122" t="s">
        <v>223</v>
      </c>
      <c r="AS46" s="122" t="s">
        <v>223</v>
      </c>
      <c r="AU46" s="122" t="s">
        <v>223</v>
      </c>
      <c r="AW46" s="122" t="s">
        <v>223</v>
      </c>
      <c r="AY46" s="122" t="s">
        <v>223</v>
      </c>
      <c r="BA46" s="122" t="s">
        <v>223</v>
      </c>
      <c r="BC46" s="122" t="s">
        <v>223</v>
      </c>
      <c r="BE46" s="55"/>
      <c r="BG46" s="55"/>
      <c r="BI46" s="55"/>
      <c r="BK46" s="55"/>
      <c r="BM46" s="55"/>
      <c r="BO46" s="55"/>
      <c r="BQ46" s="55"/>
      <c r="BS46" s="55"/>
      <c r="BU46" s="55"/>
      <c r="BW46" s="55"/>
      <c r="BY46" s="55"/>
      <c r="CA46" s="55"/>
      <c r="CC46" s="55"/>
      <c r="CE46" s="55"/>
    </row>
    <row r="47" spans="1:84" ht="16.5" thickBot="1" x14ac:dyDescent="0.25">
      <c r="A47" s="123" t="s">
        <v>31</v>
      </c>
      <c r="C47" s="123" t="s">
        <v>31</v>
      </c>
      <c r="E47" s="123" t="s">
        <v>31</v>
      </c>
      <c r="G47" s="123" t="s">
        <v>31</v>
      </c>
      <c r="I47" s="123" t="s">
        <v>31</v>
      </c>
      <c r="K47" s="123" t="s">
        <v>31</v>
      </c>
      <c r="M47" s="123" t="s">
        <v>31</v>
      </c>
      <c r="O47" s="123" t="s">
        <v>31</v>
      </c>
      <c r="Q47" s="123" t="s">
        <v>31</v>
      </c>
      <c r="S47" s="123" t="s">
        <v>31</v>
      </c>
      <c r="U47" s="123" t="s">
        <v>31</v>
      </c>
      <c r="W47" s="123" t="s">
        <v>31</v>
      </c>
      <c r="Y47" s="123" t="s">
        <v>31</v>
      </c>
      <c r="AA47" s="123" t="s">
        <v>31</v>
      </c>
      <c r="AC47" s="123" t="s">
        <v>31</v>
      </c>
      <c r="AE47" s="123" t="s">
        <v>31</v>
      </c>
      <c r="AG47" s="123" t="s">
        <v>31</v>
      </c>
      <c r="AI47" s="123" t="s">
        <v>31</v>
      </c>
      <c r="AK47" s="123" t="s">
        <v>31</v>
      </c>
      <c r="AM47" s="123" t="s">
        <v>31</v>
      </c>
      <c r="AO47" s="123" t="s">
        <v>31</v>
      </c>
      <c r="AQ47" s="123" t="s">
        <v>31</v>
      </c>
      <c r="AS47" s="123" t="s">
        <v>31</v>
      </c>
      <c r="AU47" s="123" t="s">
        <v>31</v>
      </c>
      <c r="AW47" s="123" t="s">
        <v>31</v>
      </c>
      <c r="AY47" s="123" t="s">
        <v>31</v>
      </c>
      <c r="BA47" s="123" t="s">
        <v>31</v>
      </c>
      <c r="BC47" s="123" t="s">
        <v>31</v>
      </c>
      <c r="BE47" s="58"/>
      <c r="BG47" s="58"/>
      <c r="BI47" s="58"/>
      <c r="BK47" s="58"/>
      <c r="BM47" s="58"/>
      <c r="BO47" s="58"/>
      <c r="BQ47" s="58"/>
      <c r="BS47" s="58"/>
      <c r="BU47" s="58"/>
      <c r="BW47" s="58"/>
      <c r="BY47" s="58"/>
      <c r="CA47" s="58"/>
      <c r="CC47" s="58"/>
      <c r="CE47" s="58"/>
    </row>
    <row r="48" spans="1:84" ht="16.5" thickBot="1" x14ac:dyDescent="0.25">
      <c r="A48" s="124" t="s">
        <v>224</v>
      </c>
      <c r="C48" s="124" t="s">
        <v>224</v>
      </c>
      <c r="E48" s="124" t="s">
        <v>224</v>
      </c>
      <c r="G48" s="124" t="s">
        <v>224</v>
      </c>
      <c r="I48" s="124" t="s">
        <v>224</v>
      </c>
      <c r="K48" s="124" t="s">
        <v>224</v>
      </c>
      <c r="M48" s="124" t="s">
        <v>224</v>
      </c>
      <c r="O48" s="124" t="s">
        <v>224</v>
      </c>
      <c r="Q48" s="124" t="s">
        <v>224</v>
      </c>
      <c r="S48" s="124" t="s">
        <v>224</v>
      </c>
      <c r="U48" s="124" t="s">
        <v>224</v>
      </c>
      <c r="W48" s="124" t="s">
        <v>224</v>
      </c>
      <c r="Y48" s="124" t="s">
        <v>224</v>
      </c>
      <c r="AA48" s="124" t="s">
        <v>224</v>
      </c>
      <c r="AC48" s="124" t="s">
        <v>224</v>
      </c>
      <c r="AE48" s="124" t="s">
        <v>224</v>
      </c>
      <c r="AG48" s="124" t="s">
        <v>224</v>
      </c>
      <c r="AI48" s="124" t="s">
        <v>224</v>
      </c>
      <c r="AK48" s="124" t="s">
        <v>224</v>
      </c>
      <c r="AM48" s="124" t="s">
        <v>224</v>
      </c>
      <c r="AO48" s="124" t="s">
        <v>224</v>
      </c>
      <c r="AQ48" s="124" t="s">
        <v>224</v>
      </c>
      <c r="AS48" s="124" t="s">
        <v>224</v>
      </c>
      <c r="AU48" s="124" t="s">
        <v>224</v>
      </c>
      <c r="AW48" s="124" t="s">
        <v>224</v>
      </c>
      <c r="AY48" s="124" t="s">
        <v>224</v>
      </c>
      <c r="BA48" s="124" t="s">
        <v>224</v>
      </c>
      <c r="BC48" s="124" t="s">
        <v>224</v>
      </c>
      <c r="BE48" s="59"/>
      <c r="BG48" s="59"/>
      <c r="BI48" s="59"/>
      <c r="BK48" s="59"/>
      <c r="BM48" s="59"/>
      <c r="BO48" s="59"/>
      <c r="BQ48" s="59"/>
      <c r="BS48" s="59"/>
      <c r="BU48" s="59"/>
      <c r="BW48" s="59"/>
      <c r="BY48" s="59"/>
      <c r="CA48" s="59"/>
      <c r="CC48" s="59"/>
      <c r="CE48" s="59"/>
    </row>
    <row r="49" spans="1:83" ht="32.25" thickBot="1" x14ac:dyDescent="0.25">
      <c r="A49" s="123" t="s">
        <v>231</v>
      </c>
      <c r="C49" s="123" t="s">
        <v>231</v>
      </c>
      <c r="E49" s="123" t="s">
        <v>231</v>
      </c>
      <c r="G49" s="123" t="s">
        <v>231</v>
      </c>
      <c r="I49" s="123" t="s">
        <v>231</v>
      </c>
      <c r="K49" s="123" t="s">
        <v>231</v>
      </c>
      <c r="M49" s="123" t="s">
        <v>231</v>
      </c>
      <c r="O49" s="123" t="s">
        <v>231</v>
      </c>
      <c r="Q49" s="123" t="s">
        <v>231</v>
      </c>
      <c r="S49" s="123" t="s">
        <v>231</v>
      </c>
      <c r="U49" s="123" t="s">
        <v>231</v>
      </c>
      <c r="W49" s="123" t="s">
        <v>231</v>
      </c>
      <c r="Y49" s="123" t="s">
        <v>231</v>
      </c>
      <c r="AA49" s="123" t="s">
        <v>231</v>
      </c>
      <c r="AC49" s="123" t="s">
        <v>231</v>
      </c>
      <c r="AE49" s="123" t="s">
        <v>231</v>
      </c>
      <c r="AG49" s="123" t="s">
        <v>231</v>
      </c>
      <c r="AI49" s="123" t="s">
        <v>231</v>
      </c>
      <c r="AK49" s="123" t="s">
        <v>231</v>
      </c>
      <c r="AM49" s="123" t="s">
        <v>231</v>
      </c>
      <c r="AO49" s="123" t="s">
        <v>231</v>
      </c>
      <c r="AQ49" s="123" t="s">
        <v>231</v>
      </c>
      <c r="AS49" s="123" t="s">
        <v>231</v>
      </c>
      <c r="AU49" s="123" t="s">
        <v>231</v>
      </c>
      <c r="AW49" s="123" t="s">
        <v>231</v>
      </c>
      <c r="AY49" s="123" t="s">
        <v>231</v>
      </c>
      <c r="BA49" s="123" t="s">
        <v>231</v>
      </c>
      <c r="BC49" s="123" t="s">
        <v>231</v>
      </c>
      <c r="BE49" s="59"/>
      <c r="BG49" s="59"/>
      <c r="BI49" s="59"/>
      <c r="BK49" s="59"/>
      <c r="BM49" s="59"/>
      <c r="BO49" s="59"/>
      <c r="BQ49" s="59"/>
      <c r="BS49" s="59"/>
      <c r="BU49" s="59"/>
      <c r="BW49" s="59"/>
      <c r="BY49" s="59"/>
      <c r="CA49" s="59"/>
      <c r="CC49" s="59"/>
      <c r="CE49" s="59"/>
    </row>
    <row r="50" spans="1:83" ht="16.5" thickBot="1" x14ac:dyDescent="0.25">
      <c r="A50" s="123" t="s">
        <v>232</v>
      </c>
      <c r="C50" s="123" t="s">
        <v>232</v>
      </c>
      <c r="E50" s="123" t="s">
        <v>232</v>
      </c>
      <c r="G50" s="123" t="s">
        <v>232</v>
      </c>
      <c r="I50" s="123" t="s">
        <v>232</v>
      </c>
      <c r="K50" s="123" t="s">
        <v>232</v>
      </c>
      <c r="M50" s="123" t="s">
        <v>232</v>
      </c>
      <c r="O50" s="123" t="s">
        <v>232</v>
      </c>
      <c r="Q50" s="123" t="s">
        <v>232</v>
      </c>
      <c r="S50" s="123" t="s">
        <v>232</v>
      </c>
      <c r="U50" s="123" t="s">
        <v>232</v>
      </c>
      <c r="W50" s="123" t="s">
        <v>232</v>
      </c>
      <c r="Y50" s="123" t="s">
        <v>232</v>
      </c>
      <c r="AA50" s="123" t="s">
        <v>232</v>
      </c>
      <c r="AC50" s="123" t="s">
        <v>232</v>
      </c>
      <c r="AE50" s="123" t="s">
        <v>232</v>
      </c>
      <c r="AG50" s="123" t="s">
        <v>232</v>
      </c>
      <c r="AI50" s="123" t="s">
        <v>232</v>
      </c>
      <c r="AK50" s="123" t="s">
        <v>232</v>
      </c>
      <c r="AM50" s="123" t="s">
        <v>232</v>
      </c>
      <c r="AO50" s="123" t="s">
        <v>232</v>
      </c>
      <c r="AQ50" s="123" t="s">
        <v>232</v>
      </c>
      <c r="AS50" s="123" t="s">
        <v>232</v>
      </c>
      <c r="AU50" s="123" t="s">
        <v>232</v>
      </c>
      <c r="AW50" s="123" t="s">
        <v>232</v>
      </c>
      <c r="AY50" s="123" t="s">
        <v>232</v>
      </c>
      <c r="BA50" s="123" t="s">
        <v>232</v>
      </c>
      <c r="BC50" s="123" t="s">
        <v>232</v>
      </c>
      <c r="BE50" s="58"/>
      <c r="BG50" s="58"/>
      <c r="BI50" s="58"/>
      <c r="BK50" s="58"/>
      <c r="BM50" s="58"/>
      <c r="BO50" s="58"/>
      <c r="BQ50" s="58"/>
      <c r="BS50" s="58"/>
      <c r="BU50" s="58"/>
      <c r="BW50" s="58"/>
      <c r="BY50" s="58"/>
      <c r="CA50" s="58"/>
      <c r="CC50" s="58"/>
      <c r="CE50" s="58"/>
    </row>
    <row r="51" spans="1:83" ht="16.5" thickBot="1" x14ac:dyDescent="0.25">
      <c r="A51" s="122" t="s">
        <v>235</v>
      </c>
      <c r="C51" s="122" t="s">
        <v>235</v>
      </c>
      <c r="E51" s="122" t="s">
        <v>235</v>
      </c>
      <c r="G51" s="122" t="s">
        <v>235</v>
      </c>
      <c r="I51" s="122" t="s">
        <v>235</v>
      </c>
      <c r="K51" s="122" t="s">
        <v>235</v>
      </c>
      <c r="M51" s="122" t="s">
        <v>235</v>
      </c>
      <c r="O51" s="122" t="s">
        <v>235</v>
      </c>
      <c r="Q51" s="122" t="s">
        <v>235</v>
      </c>
      <c r="S51" s="122" t="s">
        <v>235</v>
      </c>
      <c r="U51" s="122" t="s">
        <v>235</v>
      </c>
      <c r="W51" s="122" t="s">
        <v>235</v>
      </c>
      <c r="Y51" s="122" t="s">
        <v>235</v>
      </c>
      <c r="AA51" s="122" t="s">
        <v>235</v>
      </c>
      <c r="AC51" s="122" t="s">
        <v>235</v>
      </c>
      <c r="AE51" s="122" t="s">
        <v>235</v>
      </c>
      <c r="AG51" s="122" t="s">
        <v>235</v>
      </c>
      <c r="AI51" s="122" t="s">
        <v>235</v>
      </c>
      <c r="AK51" s="122" t="s">
        <v>235</v>
      </c>
      <c r="AM51" s="122" t="s">
        <v>235</v>
      </c>
      <c r="AO51" s="122" t="s">
        <v>235</v>
      </c>
      <c r="AQ51" s="122" t="s">
        <v>235</v>
      </c>
      <c r="AS51" s="122" t="s">
        <v>235</v>
      </c>
      <c r="AU51" s="122" t="s">
        <v>235</v>
      </c>
      <c r="AW51" s="122" t="s">
        <v>235</v>
      </c>
      <c r="AY51" s="122" t="s">
        <v>235</v>
      </c>
      <c r="BA51" s="122" t="s">
        <v>235</v>
      </c>
      <c r="BC51" s="122" t="s">
        <v>235</v>
      </c>
      <c r="BE51" s="58"/>
      <c r="BG51" s="58"/>
      <c r="BI51" s="58"/>
      <c r="BK51" s="58"/>
      <c r="BM51" s="58"/>
      <c r="BO51" s="58"/>
      <c r="BQ51" s="58"/>
      <c r="BS51" s="58"/>
      <c r="BU51" s="58"/>
      <c r="BW51" s="58"/>
      <c r="BY51" s="58"/>
      <c r="CA51" s="58"/>
      <c r="CC51" s="58"/>
      <c r="CE51" s="58"/>
    </row>
    <row r="52" spans="1:83" ht="32.25" thickBot="1" x14ac:dyDescent="0.25">
      <c r="A52" s="122" t="s">
        <v>225</v>
      </c>
      <c r="C52" s="122" t="s">
        <v>225</v>
      </c>
      <c r="E52" s="122" t="s">
        <v>225</v>
      </c>
      <c r="G52" s="122" t="s">
        <v>225</v>
      </c>
      <c r="I52" s="122" t="s">
        <v>225</v>
      </c>
      <c r="K52" s="122" t="s">
        <v>225</v>
      </c>
      <c r="M52" s="122" t="s">
        <v>225</v>
      </c>
      <c r="O52" s="122" t="s">
        <v>225</v>
      </c>
      <c r="Q52" s="122" t="s">
        <v>225</v>
      </c>
      <c r="S52" s="122" t="s">
        <v>225</v>
      </c>
      <c r="U52" s="122" t="s">
        <v>225</v>
      </c>
      <c r="W52" s="122" t="s">
        <v>225</v>
      </c>
      <c r="Y52" s="122" t="s">
        <v>225</v>
      </c>
      <c r="AA52" s="122" t="s">
        <v>225</v>
      </c>
      <c r="AC52" s="122" t="s">
        <v>225</v>
      </c>
      <c r="AE52" s="122" t="s">
        <v>225</v>
      </c>
      <c r="AG52" s="122" t="s">
        <v>225</v>
      </c>
      <c r="AI52" s="122" t="s">
        <v>225</v>
      </c>
      <c r="AK52" s="122" t="s">
        <v>225</v>
      </c>
      <c r="AM52" s="122" t="s">
        <v>225</v>
      </c>
      <c r="AO52" s="122" t="s">
        <v>225</v>
      </c>
      <c r="AQ52" s="122" t="s">
        <v>225</v>
      </c>
      <c r="AS52" s="122" t="s">
        <v>225</v>
      </c>
      <c r="AU52" s="122" t="s">
        <v>225</v>
      </c>
      <c r="AW52" s="122" t="s">
        <v>225</v>
      </c>
      <c r="AY52" s="122" t="s">
        <v>225</v>
      </c>
      <c r="BA52" s="122" t="s">
        <v>225</v>
      </c>
      <c r="BC52" s="122" t="s">
        <v>225</v>
      </c>
      <c r="BE52" s="58"/>
      <c r="BG52" s="58"/>
      <c r="BI52" s="58"/>
      <c r="BK52" s="58"/>
      <c r="BM52" s="58"/>
      <c r="BO52" s="58"/>
      <c r="BQ52" s="58"/>
      <c r="BS52" s="58"/>
      <c r="BU52" s="58"/>
      <c r="BW52" s="58"/>
      <c r="BY52" s="58"/>
      <c r="CA52" s="58"/>
      <c r="CC52" s="58"/>
      <c r="CE52" s="58"/>
    </row>
    <row r="53" spans="1:83" ht="16.5" thickBot="1" x14ac:dyDescent="0.25">
      <c r="A53" s="122" t="s">
        <v>226</v>
      </c>
      <c r="C53" s="122" t="s">
        <v>226</v>
      </c>
      <c r="E53" s="122" t="s">
        <v>226</v>
      </c>
      <c r="G53" s="122" t="s">
        <v>226</v>
      </c>
      <c r="I53" s="122" t="s">
        <v>226</v>
      </c>
      <c r="K53" s="122" t="s">
        <v>226</v>
      </c>
      <c r="M53" s="122" t="s">
        <v>226</v>
      </c>
      <c r="O53" s="122" t="s">
        <v>226</v>
      </c>
      <c r="Q53" s="122" t="s">
        <v>226</v>
      </c>
      <c r="S53" s="122" t="s">
        <v>226</v>
      </c>
      <c r="U53" s="122" t="s">
        <v>226</v>
      </c>
      <c r="W53" s="122" t="s">
        <v>226</v>
      </c>
      <c r="Y53" s="122" t="s">
        <v>226</v>
      </c>
      <c r="AA53" s="122" t="s">
        <v>226</v>
      </c>
      <c r="AC53" s="122" t="s">
        <v>226</v>
      </c>
      <c r="AE53" s="122" t="s">
        <v>226</v>
      </c>
      <c r="AG53" s="122" t="s">
        <v>226</v>
      </c>
      <c r="AI53" s="122" t="s">
        <v>226</v>
      </c>
      <c r="AK53" s="122" t="s">
        <v>226</v>
      </c>
      <c r="AM53" s="122" t="s">
        <v>226</v>
      </c>
      <c r="AO53" s="122" t="s">
        <v>226</v>
      </c>
      <c r="AQ53" s="122" t="s">
        <v>226</v>
      </c>
      <c r="AS53" s="122" t="s">
        <v>226</v>
      </c>
      <c r="AU53" s="122" t="s">
        <v>226</v>
      </c>
      <c r="AW53" s="122" t="s">
        <v>226</v>
      </c>
      <c r="AY53" s="122" t="s">
        <v>226</v>
      </c>
      <c r="BA53" s="122" t="s">
        <v>226</v>
      </c>
      <c r="BC53" s="122" t="s">
        <v>226</v>
      </c>
      <c r="BE53" s="58"/>
      <c r="BG53" s="58"/>
      <c r="BI53" s="58"/>
      <c r="BK53" s="58"/>
      <c r="BM53" s="58"/>
      <c r="BO53" s="58"/>
      <c r="BQ53" s="58"/>
      <c r="BS53" s="58"/>
      <c r="BU53" s="58"/>
      <c r="BW53" s="58"/>
      <c r="BY53" s="58"/>
      <c r="CA53" s="58"/>
      <c r="CC53" s="58"/>
      <c r="CE53" s="58"/>
    </row>
    <row r="54" spans="1:83" ht="32.25" thickBot="1" x14ac:dyDescent="0.25">
      <c r="A54" s="122" t="s">
        <v>233</v>
      </c>
      <c r="C54" s="122" t="s">
        <v>233</v>
      </c>
      <c r="E54" s="122" t="s">
        <v>233</v>
      </c>
      <c r="G54" s="122" t="s">
        <v>233</v>
      </c>
      <c r="I54" s="122" t="s">
        <v>233</v>
      </c>
      <c r="K54" s="122" t="s">
        <v>233</v>
      </c>
      <c r="M54" s="122" t="s">
        <v>233</v>
      </c>
      <c r="O54" s="122" t="s">
        <v>233</v>
      </c>
      <c r="Q54" s="122" t="s">
        <v>233</v>
      </c>
      <c r="S54" s="122" t="s">
        <v>233</v>
      </c>
      <c r="U54" s="122" t="s">
        <v>233</v>
      </c>
      <c r="W54" s="122" t="s">
        <v>233</v>
      </c>
      <c r="Y54" s="122" t="s">
        <v>233</v>
      </c>
      <c r="AA54" s="122" t="s">
        <v>233</v>
      </c>
      <c r="AC54" s="122" t="s">
        <v>233</v>
      </c>
      <c r="AE54" s="122" t="s">
        <v>233</v>
      </c>
      <c r="AG54" s="122" t="s">
        <v>233</v>
      </c>
      <c r="AI54" s="122" t="s">
        <v>233</v>
      </c>
      <c r="AK54" s="122" t="s">
        <v>233</v>
      </c>
      <c r="AM54" s="122" t="s">
        <v>233</v>
      </c>
      <c r="AO54" s="122" t="s">
        <v>233</v>
      </c>
      <c r="AQ54" s="122" t="s">
        <v>233</v>
      </c>
      <c r="AS54" s="122" t="s">
        <v>233</v>
      </c>
      <c r="AU54" s="122" t="s">
        <v>233</v>
      </c>
      <c r="AW54" s="122" t="s">
        <v>233</v>
      </c>
      <c r="AY54" s="122" t="s">
        <v>233</v>
      </c>
      <c r="BA54" s="122" t="s">
        <v>233</v>
      </c>
      <c r="BC54" s="122" t="s">
        <v>233</v>
      </c>
      <c r="BE54" s="58"/>
      <c r="BG54" s="58"/>
      <c r="BI54" s="58"/>
      <c r="BK54" s="58"/>
      <c r="BM54" s="58"/>
      <c r="BO54" s="58"/>
      <c r="BQ54" s="58"/>
      <c r="BS54" s="58"/>
      <c r="BU54" s="58"/>
      <c r="BW54" s="58"/>
      <c r="BY54" s="58"/>
      <c r="CA54" s="58"/>
      <c r="CC54" s="58"/>
      <c r="CE54" s="58"/>
    </row>
    <row r="55" spans="1:83" ht="16.5" thickBot="1" x14ac:dyDescent="0.25">
      <c r="A55" s="122" t="s">
        <v>234</v>
      </c>
      <c r="C55" s="122" t="s">
        <v>234</v>
      </c>
      <c r="E55" s="122" t="s">
        <v>234</v>
      </c>
      <c r="G55" s="122" t="s">
        <v>234</v>
      </c>
      <c r="I55" s="122" t="s">
        <v>234</v>
      </c>
      <c r="K55" s="122" t="s">
        <v>234</v>
      </c>
      <c r="M55" s="122" t="s">
        <v>234</v>
      </c>
      <c r="O55" s="122" t="s">
        <v>234</v>
      </c>
      <c r="Q55" s="122" t="s">
        <v>234</v>
      </c>
      <c r="S55" s="122" t="s">
        <v>234</v>
      </c>
      <c r="U55" s="122" t="s">
        <v>234</v>
      </c>
      <c r="W55" s="122" t="s">
        <v>234</v>
      </c>
      <c r="Y55" s="122" t="s">
        <v>234</v>
      </c>
      <c r="AA55" s="122" t="s">
        <v>234</v>
      </c>
      <c r="AC55" s="122" t="s">
        <v>234</v>
      </c>
      <c r="AE55" s="122" t="s">
        <v>234</v>
      </c>
      <c r="AG55" s="122" t="s">
        <v>234</v>
      </c>
      <c r="AI55" s="122" t="s">
        <v>234</v>
      </c>
      <c r="AK55" s="122" t="s">
        <v>234</v>
      </c>
      <c r="AM55" s="122" t="s">
        <v>234</v>
      </c>
      <c r="AO55" s="122" t="s">
        <v>234</v>
      </c>
      <c r="AQ55" s="122" t="s">
        <v>234</v>
      </c>
      <c r="AS55" s="122" t="s">
        <v>234</v>
      </c>
      <c r="AU55" s="122" t="s">
        <v>234</v>
      </c>
      <c r="AW55" s="122" t="s">
        <v>234</v>
      </c>
      <c r="AY55" s="122" t="s">
        <v>234</v>
      </c>
      <c r="BA55" s="122" t="s">
        <v>234</v>
      </c>
      <c r="BC55" s="122" t="s">
        <v>234</v>
      </c>
      <c r="BE55" s="58"/>
      <c r="BG55" s="58"/>
      <c r="BI55" s="58"/>
      <c r="BK55" s="58"/>
      <c r="BM55" s="58"/>
      <c r="BO55" s="58"/>
      <c r="BQ55" s="58"/>
      <c r="BS55" s="58"/>
      <c r="BU55" s="58"/>
      <c r="BW55" s="58"/>
      <c r="BY55" s="58"/>
      <c r="CA55" s="58"/>
      <c r="CC55" s="58"/>
      <c r="CE55" s="58"/>
    </row>
    <row r="56" spans="1:83" ht="16.5" thickBot="1" x14ac:dyDescent="0.25">
      <c r="A56" s="122" t="s">
        <v>32</v>
      </c>
      <c r="C56" s="122" t="s">
        <v>32</v>
      </c>
      <c r="E56" s="122" t="s">
        <v>32</v>
      </c>
      <c r="G56" s="122" t="s">
        <v>32</v>
      </c>
      <c r="I56" s="122" t="s">
        <v>32</v>
      </c>
      <c r="K56" s="122" t="s">
        <v>32</v>
      </c>
      <c r="M56" s="122" t="s">
        <v>32</v>
      </c>
      <c r="O56" s="122" t="s">
        <v>32</v>
      </c>
      <c r="Q56" s="122" t="s">
        <v>32</v>
      </c>
      <c r="S56" s="122" t="s">
        <v>32</v>
      </c>
      <c r="U56" s="122" t="s">
        <v>32</v>
      </c>
      <c r="W56" s="122" t="s">
        <v>32</v>
      </c>
      <c r="Y56" s="122" t="s">
        <v>32</v>
      </c>
      <c r="AA56" s="122" t="s">
        <v>32</v>
      </c>
      <c r="AC56" s="122" t="s">
        <v>32</v>
      </c>
      <c r="AE56" s="122" t="s">
        <v>32</v>
      </c>
      <c r="AG56" s="122" t="s">
        <v>32</v>
      </c>
      <c r="AI56" s="122" t="s">
        <v>32</v>
      </c>
      <c r="AK56" s="122" t="s">
        <v>32</v>
      </c>
      <c r="AM56" s="122" t="s">
        <v>32</v>
      </c>
      <c r="AO56" s="122" t="s">
        <v>32</v>
      </c>
      <c r="AQ56" s="122" t="s">
        <v>32</v>
      </c>
      <c r="AS56" s="122" t="s">
        <v>32</v>
      </c>
      <c r="AU56" s="122" t="s">
        <v>32</v>
      </c>
      <c r="AW56" s="122" t="s">
        <v>32</v>
      </c>
      <c r="AY56" s="122" t="s">
        <v>32</v>
      </c>
      <c r="BA56" s="122" t="s">
        <v>32</v>
      </c>
      <c r="BC56" s="122" t="s">
        <v>32</v>
      </c>
      <c r="BE56" s="58"/>
      <c r="BG56" s="58"/>
      <c r="BI56" s="58"/>
      <c r="BK56" s="58"/>
      <c r="BM56" s="58"/>
      <c r="BO56" s="58"/>
      <c r="BQ56" s="58"/>
      <c r="BS56" s="58"/>
      <c r="BU56" s="58"/>
      <c r="BW56" s="58"/>
      <c r="BY56" s="58"/>
      <c r="CA56" s="58"/>
      <c r="CC56" s="58"/>
      <c r="CE56" s="58"/>
    </row>
    <row r="57" spans="1:83" ht="16.5" thickBot="1" x14ac:dyDescent="0.25">
      <c r="A57" s="123" t="s">
        <v>13</v>
      </c>
      <c r="C57" s="123" t="s">
        <v>13</v>
      </c>
      <c r="E57" s="123" t="s">
        <v>13</v>
      </c>
      <c r="G57" s="123" t="s">
        <v>13</v>
      </c>
      <c r="I57" s="123" t="s">
        <v>13</v>
      </c>
      <c r="K57" s="123" t="s">
        <v>13</v>
      </c>
      <c r="M57" s="123" t="s">
        <v>13</v>
      </c>
      <c r="O57" s="123" t="s">
        <v>13</v>
      </c>
      <c r="Q57" s="123" t="s">
        <v>13</v>
      </c>
      <c r="S57" s="123" t="s">
        <v>13</v>
      </c>
      <c r="U57" s="123" t="s">
        <v>13</v>
      </c>
      <c r="W57" s="123" t="s">
        <v>13</v>
      </c>
      <c r="Y57" s="123" t="s">
        <v>13</v>
      </c>
      <c r="AA57" s="123" t="s">
        <v>13</v>
      </c>
      <c r="AC57" s="123" t="s">
        <v>13</v>
      </c>
      <c r="AE57" s="123" t="s">
        <v>13</v>
      </c>
      <c r="AG57" s="123" t="s">
        <v>13</v>
      </c>
      <c r="AI57" s="123" t="s">
        <v>13</v>
      </c>
      <c r="AK57" s="123" t="s">
        <v>13</v>
      </c>
      <c r="AM57" s="123" t="s">
        <v>13</v>
      </c>
      <c r="AO57" s="123" t="s">
        <v>13</v>
      </c>
      <c r="AQ57" s="123" t="s">
        <v>13</v>
      </c>
      <c r="AS57" s="123" t="s">
        <v>13</v>
      </c>
      <c r="AU57" s="123" t="s">
        <v>13</v>
      </c>
      <c r="AW57" s="123" t="s">
        <v>13</v>
      </c>
      <c r="AY57" s="123" t="s">
        <v>13</v>
      </c>
      <c r="BA57" s="123" t="s">
        <v>13</v>
      </c>
      <c r="BC57" s="123" t="s">
        <v>13</v>
      </c>
      <c r="BE57" s="58"/>
      <c r="BG57" s="58"/>
      <c r="BI57" s="58"/>
      <c r="BK57" s="58"/>
      <c r="BM57" s="58"/>
      <c r="BO57" s="58"/>
      <c r="BQ57" s="58"/>
      <c r="BS57" s="58"/>
      <c r="BU57" s="58"/>
      <c r="BW57" s="58"/>
      <c r="BY57" s="58"/>
      <c r="CA57" s="58"/>
      <c r="CC57" s="58"/>
      <c r="CE57" s="58"/>
    </row>
    <row r="58" spans="1:83" ht="16.5" thickBot="1" x14ac:dyDescent="0.25">
      <c r="A58" s="125" t="s">
        <v>14</v>
      </c>
      <c r="C58" s="125" t="s">
        <v>14</v>
      </c>
      <c r="E58" s="125" t="s">
        <v>14</v>
      </c>
      <c r="G58" s="125" t="s">
        <v>14</v>
      </c>
      <c r="I58" s="125" t="s">
        <v>14</v>
      </c>
      <c r="K58" s="125" t="s">
        <v>14</v>
      </c>
      <c r="M58" s="125" t="s">
        <v>14</v>
      </c>
      <c r="O58" s="125" t="s">
        <v>14</v>
      </c>
      <c r="Q58" s="125" t="s">
        <v>14</v>
      </c>
      <c r="S58" s="125" t="s">
        <v>14</v>
      </c>
      <c r="U58" s="125" t="s">
        <v>14</v>
      </c>
      <c r="W58" s="125" t="s">
        <v>14</v>
      </c>
      <c r="Y58" s="125" t="s">
        <v>14</v>
      </c>
      <c r="AA58" s="125" t="s">
        <v>14</v>
      </c>
      <c r="AC58" s="125" t="s">
        <v>14</v>
      </c>
      <c r="AE58" s="125" t="s">
        <v>14</v>
      </c>
      <c r="AG58" s="125" t="s">
        <v>14</v>
      </c>
      <c r="AI58" s="125" t="s">
        <v>14</v>
      </c>
      <c r="AK58" s="125" t="s">
        <v>14</v>
      </c>
      <c r="AM58" s="125" t="s">
        <v>14</v>
      </c>
      <c r="AO58" s="125" t="s">
        <v>14</v>
      </c>
      <c r="AQ58" s="125" t="s">
        <v>14</v>
      </c>
      <c r="AS58" s="125" t="s">
        <v>14</v>
      </c>
      <c r="AU58" s="125" t="s">
        <v>14</v>
      </c>
      <c r="AW58" s="125" t="s">
        <v>14</v>
      </c>
      <c r="AY58" s="125" t="s">
        <v>14</v>
      </c>
      <c r="BA58" s="125" t="s">
        <v>14</v>
      </c>
      <c r="BC58" s="125" t="s">
        <v>14</v>
      </c>
      <c r="BE58" s="67"/>
      <c r="BG58" s="67"/>
      <c r="BI58" s="67"/>
      <c r="BK58" s="67"/>
      <c r="BM58" s="67"/>
      <c r="BO58" s="67"/>
      <c r="BQ58" s="67"/>
      <c r="BS58" s="67"/>
      <c r="BU58" s="67"/>
      <c r="BW58" s="67"/>
      <c r="BY58" s="67"/>
      <c r="CA58" s="67"/>
      <c r="CC58" s="67"/>
      <c r="CE58" s="67"/>
    </row>
    <row r="59" spans="1:83" ht="16.5" thickBot="1" x14ac:dyDescent="0.25">
      <c r="A59" s="122" t="s">
        <v>15</v>
      </c>
      <c r="C59" s="122" t="s">
        <v>15</v>
      </c>
      <c r="E59" s="122" t="s">
        <v>15</v>
      </c>
      <c r="G59" s="122" t="s">
        <v>15</v>
      </c>
      <c r="I59" s="122" t="s">
        <v>15</v>
      </c>
      <c r="K59" s="122" t="s">
        <v>15</v>
      </c>
      <c r="M59" s="122" t="s">
        <v>15</v>
      </c>
      <c r="O59" s="122" t="s">
        <v>15</v>
      </c>
      <c r="Q59" s="122" t="s">
        <v>15</v>
      </c>
      <c r="S59" s="122" t="s">
        <v>15</v>
      </c>
      <c r="U59" s="122" t="s">
        <v>15</v>
      </c>
      <c r="W59" s="122" t="s">
        <v>15</v>
      </c>
      <c r="Y59" s="122" t="s">
        <v>15</v>
      </c>
      <c r="AA59" s="122" t="s">
        <v>15</v>
      </c>
      <c r="AC59" s="122" t="s">
        <v>15</v>
      </c>
      <c r="AE59" s="122" t="s">
        <v>15</v>
      </c>
      <c r="AG59" s="122" t="s">
        <v>15</v>
      </c>
      <c r="AI59" s="122" t="s">
        <v>15</v>
      </c>
      <c r="AK59" s="122" t="s">
        <v>15</v>
      </c>
      <c r="AM59" s="122" t="s">
        <v>15</v>
      </c>
      <c r="AO59" s="122" t="s">
        <v>15</v>
      </c>
      <c r="AQ59" s="122" t="s">
        <v>15</v>
      </c>
      <c r="AS59" s="122" t="s">
        <v>15</v>
      </c>
      <c r="AU59" s="122" t="s">
        <v>15</v>
      </c>
      <c r="AW59" s="122" t="s">
        <v>15</v>
      </c>
      <c r="AY59" s="122" t="s">
        <v>15</v>
      </c>
      <c r="BA59" s="122" t="s">
        <v>15</v>
      </c>
      <c r="BC59" s="122" t="s">
        <v>15</v>
      </c>
      <c r="BE59" s="55"/>
      <c r="BG59" s="55"/>
      <c r="BI59" s="55"/>
      <c r="BK59" s="55"/>
      <c r="BM59" s="55"/>
      <c r="BO59" s="55"/>
      <c r="BQ59" s="55"/>
      <c r="BS59" s="55"/>
      <c r="BU59" s="55"/>
      <c r="BW59" s="55"/>
      <c r="BY59" s="55"/>
      <c r="CA59" s="55"/>
      <c r="CC59" s="55"/>
      <c r="CE59" s="55"/>
    </row>
    <row r="60" spans="1:83" ht="16.5" thickBot="1" x14ac:dyDescent="0.25">
      <c r="A60" s="122" t="s">
        <v>16</v>
      </c>
      <c r="C60" s="122" t="s">
        <v>16</v>
      </c>
      <c r="E60" s="122" t="s">
        <v>16</v>
      </c>
      <c r="G60" s="122" t="s">
        <v>16</v>
      </c>
      <c r="I60" s="122" t="s">
        <v>16</v>
      </c>
      <c r="K60" s="122" t="s">
        <v>16</v>
      </c>
      <c r="M60" s="122" t="s">
        <v>16</v>
      </c>
      <c r="O60" s="122" t="s">
        <v>16</v>
      </c>
      <c r="Q60" s="122" t="s">
        <v>16</v>
      </c>
      <c r="S60" s="122" t="s">
        <v>16</v>
      </c>
      <c r="U60" s="122" t="s">
        <v>16</v>
      </c>
      <c r="W60" s="122" t="s">
        <v>16</v>
      </c>
      <c r="Y60" s="122" t="s">
        <v>16</v>
      </c>
      <c r="AA60" s="122" t="s">
        <v>16</v>
      </c>
      <c r="AC60" s="122" t="s">
        <v>16</v>
      </c>
      <c r="AE60" s="122" t="s">
        <v>16</v>
      </c>
      <c r="AG60" s="122" t="s">
        <v>16</v>
      </c>
      <c r="AI60" s="122" t="s">
        <v>16</v>
      </c>
      <c r="AK60" s="122" t="s">
        <v>16</v>
      </c>
      <c r="AM60" s="122" t="s">
        <v>16</v>
      </c>
      <c r="AO60" s="122" t="s">
        <v>16</v>
      </c>
      <c r="AQ60" s="122" t="s">
        <v>16</v>
      </c>
      <c r="AS60" s="122" t="s">
        <v>16</v>
      </c>
      <c r="AU60" s="122" t="s">
        <v>16</v>
      </c>
      <c r="AW60" s="122" t="s">
        <v>16</v>
      </c>
      <c r="AY60" s="122" t="s">
        <v>16</v>
      </c>
      <c r="BA60" s="122" t="s">
        <v>16</v>
      </c>
      <c r="BC60" s="122" t="s">
        <v>16</v>
      </c>
      <c r="BE60" s="55"/>
      <c r="BG60" s="55"/>
      <c r="BI60" s="55"/>
      <c r="BK60" s="55"/>
      <c r="BM60" s="55"/>
      <c r="BO60" s="55"/>
      <c r="BQ60" s="55"/>
      <c r="BS60" s="55"/>
      <c r="BU60" s="55"/>
      <c r="BW60" s="55"/>
      <c r="BY60" s="55"/>
      <c r="CA60" s="55"/>
      <c r="CC60" s="55"/>
      <c r="CE60" s="55"/>
    </row>
    <row r="61" spans="1:83" ht="16.5" thickBot="1" x14ac:dyDescent="0.25">
      <c r="A61" s="122" t="s">
        <v>37</v>
      </c>
      <c r="C61" s="122" t="s">
        <v>37</v>
      </c>
      <c r="E61" s="122" t="s">
        <v>37</v>
      </c>
      <c r="G61" s="122" t="s">
        <v>37</v>
      </c>
      <c r="I61" s="122" t="s">
        <v>37</v>
      </c>
      <c r="K61" s="122" t="s">
        <v>37</v>
      </c>
      <c r="M61" s="122" t="s">
        <v>37</v>
      </c>
      <c r="O61" s="122" t="s">
        <v>37</v>
      </c>
      <c r="Q61" s="122" t="s">
        <v>37</v>
      </c>
      <c r="S61" s="122" t="s">
        <v>37</v>
      </c>
      <c r="U61" s="122" t="s">
        <v>37</v>
      </c>
      <c r="W61" s="122" t="s">
        <v>37</v>
      </c>
      <c r="Y61" s="122" t="s">
        <v>37</v>
      </c>
      <c r="AA61" s="122" t="s">
        <v>37</v>
      </c>
      <c r="AC61" s="122" t="s">
        <v>37</v>
      </c>
      <c r="AE61" s="122" t="s">
        <v>37</v>
      </c>
      <c r="AG61" s="122" t="s">
        <v>37</v>
      </c>
      <c r="AI61" s="122" t="s">
        <v>37</v>
      </c>
      <c r="AK61" s="122" t="s">
        <v>37</v>
      </c>
      <c r="AM61" s="122" t="s">
        <v>37</v>
      </c>
      <c r="AO61" s="122" t="s">
        <v>37</v>
      </c>
      <c r="AQ61" s="122" t="s">
        <v>37</v>
      </c>
      <c r="AS61" s="122" t="s">
        <v>37</v>
      </c>
      <c r="AU61" s="122" t="s">
        <v>37</v>
      </c>
      <c r="AW61" s="122" t="s">
        <v>37</v>
      </c>
      <c r="AY61" s="122" t="s">
        <v>37</v>
      </c>
      <c r="BA61" s="122" t="s">
        <v>37</v>
      </c>
      <c r="BC61" s="122" t="s">
        <v>37</v>
      </c>
      <c r="BE61" s="55"/>
      <c r="BG61" s="55"/>
      <c r="BI61" s="55"/>
      <c r="BK61" s="55"/>
      <c r="BM61" s="55"/>
      <c r="BO61" s="55"/>
      <c r="BQ61" s="55"/>
      <c r="BS61" s="55"/>
      <c r="BU61" s="55"/>
      <c r="BW61" s="55"/>
      <c r="BY61" s="55"/>
      <c r="CA61" s="55"/>
      <c r="CC61" s="55"/>
      <c r="CE61" s="55"/>
    </row>
    <row r="62" spans="1:83" ht="16.5" thickBot="1" x14ac:dyDescent="0.25">
      <c r="A62" s="122" t="s">
        <v>17</v>
      </c>
      <c r="C62" s="122" t="s">
        <v>17</v>
      </c>
      <c r="E62" s="122" t="s">
        <v>17</v>
      </c>
      <c r="G62" s="122" t="s">
        <v>17</v>
      </c>
      <c r="I62" s="122" t="s">
        <v>17</v>
      </c>
      <c r="K62" s="122" t="s">
        <v>17</v>
      </c>
      <c r="M62" s="122" t="s">
        <v>17</v>
      </c>
      <c r="O62" s="122" t="s">
        <v>17</v>
      </c>
      <c r="Q62" s="122" t="s">
        <v>17</v>
      </c>
      <c r="S62" s="122" t="s">
        <v>17</v>
      </c>
      <c r="U62" s="122" t="s">
        <v>17</v>
      </c>
      <c r="W62" s="122" t="s">
        <v>17</v>
      </c>
      <c r="Y62" s="122" t="s">
        <v>17</v>
      </c>
      <c r="AA62" s="122" t="s">
        <v>17</v>
      </c>
      <c r="AC62" s="122" t="s">
        <v>17</v>
      </c>
      <c r="AE62" s="122" t="s">
        <v>17</v>
      </c>
      <c r="AG62" s="122" t="s">
        <v>17</v>
      </c>
      <c r="AI62" s="122" t="s">
        <v>17</v>
      </c>
      <c r="AK62" s="122" t="s">
        <v>17</v>
      </c>
      <c r="AM62" s="122" t="s">
        <v>17</v>
      </c>
      <c r="AO62" s="122" t="s">
        <v>17</v>
      </c>
      <c r="AQ62" s="122" t="s">
        <v>17</v>
      </c>
      <c r="AS62" s="122" t="s">
        <v>17</v>
      </c>
      <c r="AU62" s="122" t="s">
        <v>17</v>
      </c>
      <c r="AW62" s="122" t="s">
        <v>17</v>
      </c>
      <c r="AY62" s="122" t="s">
        <v>17</v>
      </c>
      <c r="BA62" s="122" t="s">
        <v>17</v>
      </c>
      <c r="BC62" s="122" t="s">
        <v>17</v>
      </c>
      <c r="BE62" s="55"/>
      <c r="BG62" s="55"/>
      <c r="BI62" s="55"/>
      <c r="BK62" s="55"/>
      <c r="BM62" s="55"/>
      <c r="BO62" s="55"/>
      <c r="BQ62" s="55"/>
      <c r="BS62" s="55"/>
      <c r="BU62" s="55"/>
      <c r="BW62" s="55"/>
      <c r="BY62" s="55"/>
      <c r="CA62" s="55"/>
      <c r="CC62" s="55"/>
      <c r="CE62" s="55"/>
    </row>
    <row r="63" spans="1:83" ht="16.5" thickBot="1" x14ac:dyDescent="0.25">
      <c r="A63" s="122" t="s">
        <v>18</v>
      </c>
      <c r="C63" s="122" t="s">
        <v>18</v>
      </c>
      <c r="E63" s="122" t="s">
        <v>18</v>
      </c>
      <c r="G63" s="122" t="s">
        <v>18</v>
      </c>
      <c r="I63" s="122" t="s">
        <v>18</v>
      </c>
      <c r="K63" s="122" t="s">
        <v>18</v>
      </c>
      <c r="M63" s="122" t="s">
        <v>18</v>
      </c>
      <c r="O63" s="122" t="s">
        <v>18</v>
      </c>
      <c r="Q63" s="122" t="s">
        <v>18</v>
      </c>
      <c r="S63" s="122" t="s">
        <v>18</v>
      </c>
      <c r="U63" s="122" t="s">
        <v>18</v>
      </c>
      <c r="W63" s="122" t="s">
        <v>18</v>
      </c>
      <c r="Y63" s="122" t="s">
        <v>18</v>
      </c>
      <c r="AA63" s="122" t="s">
        <v>18</v>
      </c>
      <c r="AC63" s="122" t="s">
        <v>18</v>
      </c>
      <c r="AE63" s="122" t="s">
        <v>18</v>
      </c>
      <c r="AG63" s="122" t="s">
        <v>18</v>
      </c>
      <c r="AI63" s="122" t="s">
        <v>18</v>
      </c>
      <c r="AK63" s="122" t="s">
        <v>18</v>
      </c>
      <c r="AM63" s="122" t="s">
        <v>18</v>
      </c>
      <c r="AO63" s="122" t="s">
        <v>18</v>
      </c>
      <c r="AQ63" s="122" t="s">
        <v>18</v>
      </c>
      <c r="AS63" s="122" t="s">
        <v>18</v>
      </c>
      <c r="AU63" s="122" t="s">
        <v>18</v>
      </c>
      <c r="AW63" s="122" t="s">
        <v>18</v>
      </c>
      <c r="AY63" s="122" t="s">
        <v>18</v>
      </c>
      <c r="BA63" s="122" t="s">
        <v>18</v>
      </c>
      <c r="BC63" s="122" t="s">
        <v>18</v>
      </c>
      <c r="BE63" s="55"/>
      <c r="BG63" s="55"/>
      <c r="BI63" s="55"/>
      <c r="BK63" s="55"/>
      <c r="BM63" s="55"/>
      <c r="BO63" s="55"/>
      <c r="BQ63" s="55"/>
      <c r="BS63" s="55"/>
      <c r="BU63" s="55"/>
      <c r="BW63" s="55"/>
      <c r="BY63" s="55"/>
      <c r="CA63" s="55"/>
      <c r="CC63" s="55"/>
      <c r="CE63" s="55"/>
    </row>
    <row r="64" spans="1:83" ht="16.5" thickBot="1" x14ac:dyDescent="0.25">
      <c r="A64" s="122" t="s">
        <v>19</v>
      </c>
      <c r="C64" s="122" t="s">
        <v>19</v>
      </c>
      <c r="E64" s="122" t="s">
        <v>19</v>
      </c>
      <c r="G64" s="122" t="s">
        <v>19</v>
      </c>
      <c r="I64" s="122" t="s">
        <v>19</v>
      </c>
      <c r="K64" s="122" t="s">
        <v>19</v>
      </c>
      <c r="M64" s="122" t="s">
        <v>19</v>
      </c>
      <c r="O64" s="122" t="s">
        <v>19</v>
      </c>
      <c r="Q64" s="122" t="s">
        <v>19</v>
      </c>
      <c r="S64" s="122" t="s">
        <v>19</v>
      </c>
      <c r="U64" s="122" t="s">
        <v>19</v>
      </c>
      <c r="W64" s="122" t="s">
        <v>19</v>
      </c>
      <c r="Y64" s="122" t="s">
        <v>19</v>
      </c>
      <c r="AA64" s="122" t="s">
        <v>19</v>
      </c>
      <c r="AC64" s="122" t="s">
        <v>19</v>
      </c>
      <c r="AE64" s="122" t="s">
        <v>19</v>
      </c>
      <c r="AG64" s="122" t="s">
        <v>19</v>
      </c>
      <c r="AI64" s="122" t="s">
        <v>19</v>
      </c>
      <c r="AK64" s="122" t="s">
        <v>19</v>
      </c>
      <c r="AM64" s="122" t="s">
        <v>19</v>
      </c>
      <c r="AO64" s="122" t="s">
        <v>19</v>
      </c>
      <c r="AQ64" s="122" t="s">
        <v>19</v>
      </c>
      <c r="AS64" s="122" t="s">
        <v>19</v>
      </c>
      <c r="AU64" s="122" t="s">
        <v>19</v>
      </c>
      <c r="AW64" s="122" t="s">
        <v>19</v>
      </c>
      <c r="AY64" s="122" t="s">
        <v>19</v>
      </c>
      <c r="BA64" s="122" t="s">
        <v>19</v>
      </c>
      <c r="BC64" s="122" t="s">
        <v>19</v>
      </c>
      <c r="BE64" s="55"/>
      <c r="BG64" s="55"/>
      <c r="BI64" s="55"/>
      <c r="BK64" s="55"/>
      <c r="BM64" s="55"/>
      <c r="BO64" s="55"/>
      <c r="BQ64" s="55"/>
      <c r="BS64" s="55"/>
      <c r="BU64" s="55"/>
      <c r="BW64" s="55"/>
      <c r="BY64" s="55"/>
      <c r="CA64" s="55"/>
      <c r="CC64" s="55"/>
      <c r="CE64" s="55"/>
    </row>
    <row r="65" spans="1:83" ht="16.5" thickBot="1" x14ac:dyDescent="0.25">
      <c r="A65" s="122" t="s">
        <v>20</v>
      </c>
      <c r="C65" s="122" t="s">
        <v>20</v>
      </c>
      <c r="E65" s="122" t="s">
        <v>20</v>
      </c>
      <c r="G65" s="122" t="s">
        <v>20</v>
      </c>
      <c r="I65" s="122" t="s">
        <v>20</v>
      </c>
      <c r="K65" s="122" t="s">
        <v>20</v>
      </c>
      <c r="M65" s="122" t="s">
        <v>20</v>
      </c>
      <c r="O65" s="122" t="s">
        <v>20</v>
      </c>
      <c r="Q65" s="122" t="s">
        <v>20</v>
      </c>
      <c r="S65" s="122" t="s">
        <v>20</v>
      </c>
      <c r="U65" s="122" t="s">
        <v>20</v>
      </c>
      <c r="W65" s="122" t="s">
        <v>20</v>
      </c>
      <c r="Y65" s="122" t="s">
        <v>20</v>
      </c>
      <c r="AA65" s="122" t="s">
        <v>20</v>
      </c>
      <c r="AC65" s="122" t="s">
        <v>20</v>
      </c>
      <c r="AE65" s="122" t="s">
        <v>20</v>
      </c>
      <c r="AG65" s="122" t="s">
        <v>20</v>
      </c>
      <c r="AI65" s="122" t="s">
        <v>20</v>
      </c>
      <c r="AK65" s="122" t="s">
        <v>20</v>
      </c>
      <c r="AM65" s="122" t="s">
        <v>20</v>
      </c>
      <c r="AO65" s="122" t="s">
        <v>20</v>
      </c>
      <c r="AQ65" s="122" t="s">
        <v>20</v>
      </c>
      <c r="AS65" s="122" t="s">
        <v>20</v>
      </c>
      <c r="AU65" s="122" t="s">
        <v>20</v>
      </c>
      <c r="AW65" s="122" t="s">
        <v>20</v>
      </c>
      <c r="AY65" s="122" t="s">
        <v>20</v>
      </c>
      <c r="BA65" s="122" t="s">
        <v>20</v>
      </c>
      <c r="BC65" s="122" t="s">
        <v>20</v>
      </c>
      <c r="BE65" s="55"/>
      <c r="BG65" s="55"/>
      <c r="BI65" s="55"/>
      <c r="BK65" s="55"/>
      <c r="BM65" s="55"/>
      <c r="BO65" s="55"/>
      <c r="BQ65" s="55"/>
      <c r="BS65" s="55"/>
      <c r="BU65" s="55"/>
      <c r="BW65" s="55"/>
      <c r="BY65" s="55"/>
      <c r="CA65" s="55"/>
      <c r="CC65" s="55"/>
      <c r="CE65" s="55"/>
    </row>
    <row r="66" spans="1:83" ht="16.5" thickBot="1" x14ac:dyDescent="0.25">
      <c r="A66" s="122" t="s">
        <v>229</v>
      </c>
      <c r="C66" s="122" t="s">
        <v>229</v>
      </c>
      <c r="E66" s="122" t="s">
        <v>229</v>
      </c>
      <c r="G66" s="122" t="s">
        <v>229</v>
      </c>
      <c r="I66" s="122" t="s">
        <v>229</v>
      </c>
      <c r="K66" s="122" t="s">
        <v>229</v>
      </c>
      <c r="M66" s="122" t="s">
        <v>229</v>
      </c>
      <c r="O66" s="122" t="s">
        <v>229</v>
      </c>
      <c r="Q66" s="122" t="s">
        <v>229</v>
      </c>
      <c r="S66" s="122" t="s">
        <v>229</v>
      </c>
      <c r="U66" s="122" t="s">
        <v>229</v>
      </c>
      <c r="W66" s="122" t="s">
        <v>229</v>
      </c>
      <c r="Y66" s="122" t="s">
        <v>229</v>
      </c>
      <c r="AA66" s="122" t="s">
        <v>229</v>
      </c>
      <c r="AC66" s="122" t="s">
        <v>229</v>
      </c>
      <c r="AE66" s="122" t="s">
        <v>229</v>
      </c>
      <c r="AG66" s="122" t="s">
        <v>229</v>
      </c>
      <c r="AI66" s="122" t="s">
        <v>229</v>
      </c>
      <c r="AK66" s="122" t="s">
        <v>229</v>
      </c>
      <c r="AM66" s="122" t="s">
        <v>229</v>
      </c>
      <c r="AO66" s="122" t="s">
        <v>229</v>
      </c>
      <c r="AQ66" s="122" t="s">
        <v>229</v>
      </c>
      <c r="AS66" s="122" t="s">
        <v>229</v>
      </c>
      <c r="AU66" s="122" t="s">
        <v>229</v>
      </c>
      <c r="AW66" s="122" t="s">
        <v>229</v>
      </c>
      <c r="AY66" s="122" t="s">
        <v>229</v>
      </c>
      <c r="BA66" s="122" t="s">
        <v>229</v>
      </c>
      <c r="BC66" s="122" t="s">
        <v>229</v>
      </c>
      <c r="BE66" s="55"/>
      <c r="BG66" s="55"/>
      <c r="BI66" s="55"/>
      <c r="BK66" s="55"/>
      <c r="BM66" s="55"/>
      <c r="BO66" s="55"/>
      <c r="BQ66" s="55"/>
      <c r="BS66" s="55"/>
      <c r="BU66" s="55"/>
      <c r="BW66" s="55"/>
      <c r="BY66" s="55"/>
      <c r="CA66" s="55"/>
      <c r="CC66" s="55"/>
      <c r="CE66" s="55"/>
    </row>
    <row r="67" spans="1:83" ht="32.25" thickBot="1" x14ac:dyDescent="0.25">
      <c r="A67" s="122" t="s">
        <v>21</v>
      </c>
      <c r="C67" s="122" t="s">
        <v>21</v>
      </c>
      <c r="E67" s="122" t="s">
        <v>21</v>
      </c>
      <c r="G67" s="122" t="s">
        <v>21</v>
      </c>
      <c r="I67" s="122" t="s">
        <v>21</v>
      </c>
      <c r="K67" s="122" t="s">
        <v>21</v>
      </c>
      <c r="M67" s="122" t="s">
        <v>21</v>
      </c>
      <c r="O67" s="122" t="s">
        <v>21</v>
      </c>
      <c r="Q67" s="122" t="s">
        <v>21</v>
      </c>
      <c r="S67" s="122" t="s">
        <v>21</v>
      </c>
      <c r="U67" s="122" t="s">
        <v>21</v>
      </c>
      <c r="W67" s="122" t="s">
        <v>21</v>
      </c>
      <c r="Y67" s="122" t="s">
        <v>21</v>
      </c>
      <c r="AA67" s="122" t="s">
        <v>21</v>
      </c>
      <c r="AC67" s="122" t="s">
        <v>21</v>
      </c>
      <c r="AE67" s="122" t="s">
        <v>21</v>
      </c>
      <c r="AG67" s="122" t="s">
        <v>21</v>
      </c>
      <c r="AI67" s="122" t="s">
        <v>21</v>
      </c>
      <c r="AK67" s="122" t="s">
        <v>21</v>
      </c>
      <c r="AM67" s="122" t="s">
        <v>21</v>
      </c>
      <c r="AO67" s="122" t="s">
        <v>21</v>
      </c>
      <c r="AQ67" s="122" t="s">
        <v>21</v>
      </c>
      <c r="AS67" s="122" t="s">
        <v>21</v>
      </c>
      <c r="AU67" s="122" t="s">
        <v>21</v>
      </c>
      <c r="AW67" s="122" t="s">
        <v>21</v>
      </c>
      <c r="AY67" s="122" t="s">
        <v>21</v>
      </c>
      <c r="BA67" s="122" t="s">
        <v>21</v>
      </c>
      <c r="BC67" s="122" t="s">
        <v>21</v>
      </c>
      <c r="BE67" s="55"/>
      <c r="BG67" s="55"/>
      <c r="BI67" s="55"/>
      <c r="BK67" s="55"/>
      <c r="BM67" s="55"/>
      <c r="BO67" s="55"/>
      <c r="BQ67" s="55"/>
      <c r="BS67" s="55"/>
      <c r="BU67" s="55"/>
      <c r="BW67" s="55"/>
      <c r="BY67" s="55"/>
      <c r="CA67" s="55"/>
      <c r="CC67" s="55"/>
      <c r="CE67" s="55"/>
    </row>
    <row r="68" spans="1:83" ht="32.25" thickBot="1" x14ac:dyDescent="0.25">
      <c r="A68" s="122" t="s">
        <v>22</v>
      </c>
      <c r="C68" s="122" t="s">
        <v>22</v>
      </c>
      <c r="E68" s="122" t="s">
        <v>22</v>
      </c>
      <c r="G68" s="122" t="s">
        <v>22</v>
      </c>
      <c r="I68" s="122" t="s">
        <v>22</v>
      </c>
      <c r="K68" s="122" t="s">
        <v>22</v>
      </c>
      <c r="M68" s="122" t="s">
        <v>22</v>
      </c>
      <c r="O68" s="122" t="s">
        <v>22</v>
      </c>
      <c r="Q68" s="122" t="s">
        <v>22</v>
      </c>
      <c r="S68" s="122" t="s">
        <v>22</v>
      </c>
      <c r="U68" s="122" t="s">
        <v>22</v>
      </c>
      <c r="W68" s="122" t="s">
        <v>22</v>
      </c>
      <c r="Y68" s="122" t="s">
        <v>22</v>
      </c>
      <c r="AA68" s="122" t="s">
        <v>22</v>
      </c>
      <c r="AC68" s="122" t="s">
        <v>22</v>
      </c>
      <c r="AE68" s="122" t="s">
        <v>22</v>
      </c>
      <c r="AG68" s="122" t="s">
        <v>22</v>
      </c>
      <c r="AI68" s="122" t="s">
        <v>22</v>
      </c>
      <c r="AK68" s="122" t="s">
        <v>22</v>
      </c>
      <c r="AM68" s="122" t="s">
        <v>22</v>
      </c>
      <c r="AO68" s="122" t="s">
        <v>22</v>
      </c>
      <c r="AQ68" s="122" t="s">
        <v>22</v>
      </c>
      <c r="AS68" s="122" t="s">
        <v>22</v>
      </c>
      <c r="AU68" s="122" t="s">
        <v>22</v>
      </c>
      <c r="AW68" s="122" t="s">
        <v>22</v>
      </c>
      <c r="AY68" s="122" t="s">
        <v>22</v>
      </c>
      <c r="BA68" s="122" t="s">
        <v>22</v>
      </c>
      <c r="BC68" s="122" t="s">
        <v>22</v>
      </c>
      <c r="BE68" s="55"/>
      <c r="BG68" s="55"/>
      <c r="BI68" s="55"/>
      <c r="BK68" s="55"/>
      <c r="BM68" s="55"/>
      <c r="BO68" s="55"/>
      <c r="BQ68" s="55"/>
      <c r="BS68" s="55"/>
      <c r="BU68" s="55"/>
      <c r="BW68" s="55"/>
      <c r="BY68" s="55"/>
      <c r="CA68" s="55"/>
      <c r="CC68" s="55"/>
      <c r="CE68" s="55"/>
    </row>
    <row r="69" spans="1:83" ht="32.25" thickBot="1" x14ac:dyDescent="0.25">
      <c r="A69" s="122" t="s">
        <v>23</v>
      </c>
      <c r="C69" s="122" t="s">
        <v>23</v>
      </c>
      <c r="E69" s="122" t="s">
        <v>23</v>
      </c>
      <c r="G69" s="122" t="s">
        <v>23</v>
      </c>
      <c r="I69" s="122" t="s">
        <v>23</v>
      </c>
      <c r="K69" s="122" t="s">
        <v>23</v>
      </c>
      <c r="M69" s="122" t="s">
        <v>23</v>
      </c>
      <c r="O69" s="122" t="s">
        <v>23</v>
      </c>
      <c r="Q69" s="122" t="s">
        <v>23</v>
      </c>
      <c r="S69" s="122" t="s">
        <v>23</v>
      </c>
      <c r="U69" s="122" t="s">
        <v>23</v>
      </c>
      <c r="W69" s="122" t="s">
        <v>23</v>
      </c>
      <c r="Y69" s="122" t="s">
        <v>23</v>
      </c>
      <c r="AA69" s="122" t="s">
        <v>23</v>
      </c>
      <c r="AC69" s="122" t="s">
        <v>23</v>
      </c>
      <c r="AE69" s="122" t="s">
        <v>23</v>
      </c>
      <c r="AG69" s="122" t="s">
        <v>23</v>
      </c>
      <c r="AI69" s="122" t="s">
        <v>23</v>
      </c>
      <c r="AK69" s="122" t="s">
        <v>23</v>
      </c>
      <c r="AM69" s="122" t="s">
        <v>23</v>
      </c>
      <c r="AO69" s="122" t="s">
        <v>23</v>
      </c>
      <c r="AQ69" s="122" t="s">
        <v>23</v>
      </c>
      <c r="AS69" s="122" t="s">
        <v>23</v>
      </c>
      <c r="AU69" s="122" t="s">
        <v>23</v>
      </c>
      <c r="AW69" s="122" t="s">
        <v>23</v>
      </c>
      <c r="AY69" s="122" t="s">
        <v>23</v>
      </c>
      <c r="BA69" s="122" t="s">
        <v>23</v>
      </c>
      <c r="BC69" s="122" t="s">
        <v>23</v>
      </c>
      <c r="BE69" s="56"/>
      <c r="BG69" s="56"/>
      <c r="BI69" s="56"/>
      <c r="BK69" s="56"/>
      <c r="BM69" s="56"/>
      <c r="BO69" s="56"/>
      <c r="BQ69" s="56"/>
      <c r="BS69" s="56"/>
      <c r="BU69" s="56"/>
      <c r="BW69" s="56"/>
      <c r="BY69" s="56"/>
      <c r="CA69" s="56"/>
      <c r="CC69" s="56"/>
      <c r="CE69" s="56"/>
    </row>
    <row r="70" spans="1:83" ht="32.25" thickBot="1" x14ac:dyDescent="0.25">
      <c r="A70" s="122" t="s">
        <v>12</v>
      </c>
      <c r="C70" s="122" t="s">
        <v>12</v>
      </c>
      <c r="E70" s="122" t="s">
        <v>12</v>
      </c>
      <c r="G70" s="122" t="s">
        <v>12</v>
      </c>
      <c r="I70" s="122" t="s">
        <v>12</v>
      </c>
      <c r="K70" s="122" t="s">
        <v>12</v>
      </c>
      <c r="M70" s="122" t="s">
        <v>12</v>
      </c>
      <c r="O70" s="122" t="s">
        <v>12</v>
      </c>
      <c r="Q70" s="122" t="s">
        <v>12</v>
      </c>
      <c r="S70" s="122" t="s">
        <v>12</v>
      </c>
      <c r="U70" s="122" t="s">
        <v>12</v>
      </c>
      <c r="W70" s="122" t="s">
        <v>12</v>
      </c>
      <c r="Y70" s="122" t="s">
        <v>12</v>
      </c>
      <c r="AA70" s="122" t="s">
        <v>12</v>
      </c>
      <c r="AC70" s="122" t="s">
        <v>12</v>
      </c>
      <c r="AE70" s="122" t="s">
        <v>12</v>
      </c>
      <c r="AG70" s="122" t="s">
        <v>12</v>
      </c>
      <c r="AI70" s="122" t="s">
        <v>12</v>
      </c>
      <c r="AK70" s="122" t="s">
        <v>12</v>
      </c>
      <c r="AM70" s="122" t="s">
        <v>12</v>
      </c>
      <c r="AO70" s="122" t="s">
        <v>12</v>
      </c>
      <c r="AQ70" s="122" t="s">
        <v>12</v>
      </c>
      <c r="AS70" s="122" t="s">
        <v>12</v>
      </c>
      <c r="AU70" s="122" t="s">
        <v>12</v>
      </c>
      <c r="AW70" s="122" t="s">
        <v>12</v>
      </c>
      <c r="AY70" s="122" t="s">
        <v>12</v>
      </c>
      <c r="BA70" s="122" t="s">
        <v>12</v>
      </c>
      <c r="BC70" s="122" t="s">
        <v>12</v>
      </c>
      <c r="BE70" s="56"/>
      <c r="BG70" s="56"/>
      <c r="BI70" s="56"/>
      <c r="BK70" s="56"/>
      <c r="BM70" s="56"/>
      <c r="BO70" s="56"/>
      <c r="BQ70" s="56"/>
      <c r="BS70" s="56"/>
      <c r="BU70" s="56"/>
      <c r="BW70" s="56"/>
      <c r="BY70" s="56"/>
      <c r="CA70" s="56"/>
      <c r="CC70" s="56"/>
      <c r="CE70" s="56"/>
    </row>
    <row r="71" spans="1:83" ht="32.25" thickBot="1" x14ac:dyDescent="0.25">
      <c r="A71" s="122" t="s">
        <v>24</v>
      </c>
      <c r="C71" s="122" t="s">
        <v>24</v>
      </c>
      <c r="E71" s="122" t="s">
        <v>24</v>
      </c>
      <c r="G71" s="122" t="s">
        <v>24</v>
      </c>
      <c r="I71" s="122" t="s">
        <v>24</v>
      </c>
      <c r="K71" s="122" t="s">
        <v>24</v>
      </c>
      <c r="M71" s="122" t="s">
        <v>24</v>
      </c>
      <c r="O71" s="122" t="s">
        <v>24</v>
      </c>
      <c r="Q71" s="122" t="s">
        <v>24</v>
      </c>
      <c r="S71" s="122" t="s">
        <v>24</v>
      </c>
      <c r="U71" s="122" t="s">
        <v>24</v>
      </c>
      <c r="W71" s="122" t="s">
        <v>24</v>
      </c>
      <c r="Y71" s="122" t="s">
        <v>24</v>
      </c>
      <c r="AA71" s="122" t="s">
        <v>24</v>
      </c>
      <c r="AC71" s="122" t="s">
        <v>24</v>
      </c>
      <c r="AE71" s="122" t="s">
        <v>24</v>
      </c>
      <c r="AG71" s="122" t="s">
        <v>24</v>
      </c>
      <c r="AI71" s="122" t="s">
        <v>24</v>
      </c>
      <c r="AK71" s="122" t="s">
        <v>24</v>
      </c>
      <c r="AM71" s="122" t="s">
        <v>24</v>
      </c>
      <c r="AO71" s="122" t="s">
        <v>24</v>
      </c>
      <c r="AQ71" s="122" t="s">
        <v>24</v>
      </c>
      <c r="AS71" s="122" t="s">
        <v>24</v>
      </c>
      <c r="AU71" s="122" t="s">
        <v>24</v>
      </c>
      <c r="AW71" s="122" t="s">
        <v>24</v>
      </c>
      <c r="AY71" s="122" t="s">
        <v>24</v>
      </c>
      <c r="BA71" s="122" t="s">
        <v>24</v>
      </c>
      <c r="BC71" s="122" t="s">
        <v>24</v>
      </c>
      <c r="BE71" s="56"/>
      <c r="BG71" s="56"/>
      <c r="BI71" s="56"/>
      <c r="BK71" s="56"/>
      <c r="BM71" s="56"/>
      <c r="BO71" s="56"/>
      <c r="BQ71" s="56"/>
      <c r="BS71" s="56"/>
      <c r="BU71" s="56"/>
      <c r="BW71" s="56"/>
      <c r="BY71" s="56"/>
      <c r="CA71" s="56"/>
      <c r="CC71" s="56"/>
      <c r="CE71" s="56"/>
    </row>
    <row r="72" spans="1:83" ht="32.25" thickBot="1" x14ac:dyDescent="0.25">
      <c r="A72" s="123" t="s">
        <v>73</v>
      </c>
      <c r="C72" s="123" t="s">
        <v>73</v>
      </c>
      <c r="E72" s="123" t="s">
        <v>73</v>
      </c>
      <c r="G72" s="123" t="s">
        <v>73</v>
      </c>
      <c r="I72" s="123" t="s">
        <v>73</v>
      </c>
      <c r="K72" s="123" t="s">
        <v>73</v>
      </c>
      <c r="M72" s="123" t="s">
        <v>73</v>
      </c>
      <c r="O72" s="123" t="s">
        <v>73</v>
      </c>
      <c r="Q72" s="123" t="s">
        <v>73</v>
      </c>
      <c r="S72" s="123" t="s">
        <v>73</v>
      </c>
      <c r="U72" s="123" t="s">
        <v>73</v>
      </c>
      <c r="W72" s="123" t="s">
        <v>73</v>
      </c>
      <c r="Y72" s="123" t="s">
        <v>73</v>
      </c>
      <c r="AA72" s="123" t="s">
        <v>73</v>
      </c>
      <c r="AC72" s="123" t="s">
        <v>73</v>
      </c>
      <c r="AE72" s="123" t="s">
        <v>73</v>
      </c>
      <c r="AG72" s="123" t="s">
        <v>73</v>
      </c>
      <c r="AI72" s="123" t="s">
        <v>73</v>
      </c>
      <c r="AK72" s="123" t="s">
        <v>73</v>
      </c>
      <c r="AM72" s="123" t="s">
        <v>73</v>
      </c>
      <c r="AO72" s="123" t="s">
        <v>73</v>
      </c>
      <c r="AQ72" s="123" t="s">
        <v>73</v>
      </c>
      <c r="AS72" s="123" t="s">
        <v>73</v>
      </c>
      <c r="AU72" s="123" t="s">
        <v>73</v>
      </c>
      <c r="AW72" s="123" t="s">
        <v>73</v>
      </c>
      <c r="AY72" s="123" t="s">
        <v>73</v>
      </c>
      <c r="BA72" s="123" t="s">
        <v>73</v>
      </c>
      <c r="BC72" s="123" t="s">
        <v>73</v>
      </c>
      <c r="BE72" s="113"/>
      <c r="BG72" s="113"/>
      <c r="BI72" s="113"/>
      <c r="BK72" s="113"/>
      <c r="BM72" s="113"/>
      <c r="BO72" s="113"/>
      <c r="BQ72" s="113"/>
      <c r="BS72" s="113"/>
      <c r="BU72" s="113"/>
      <c r="BW72" s="113"/>
      <c r="BY72" s="113"/>
      <c r="CA72" s="113"/>
      <c r="CC72" s="113"/>
      <c r="CE72" s="113"/>
    </row>
    <row r="73" spans="1:83" ht="32.25" thickBot="1" x14ac:dyDescent="0.25">
      <c r="A73" s="123" t="s">
        <v>25</v>
      </c>
      <c r="C73" s="123" t="s">
        <v>25</v>
      </c>
      <c r="E73" s="123" t="s">
        <v>25</v>
      </c>
      <c r="G73" s="123" t="s">
        <v>25</v>
      </c>
      <c r="I73" s="123" t="s">
        <v>25</v>
      </c>
      <c r="K73" s="123" t="s">
        <v>25</v>
      </c>
      <c r="M73" s="123" t="s">
        <v>25</v>
      </c>
      <c r="O73" s="123" t="s">
        <v>25</v>
      </c>
      <c r="Q73" s="123" t="s">
        <v>25</v>
      </c>
      <c r="S73" s="123" t="s">
        <v>25</v>
      </c>
      <c r="U73" s="123" t="s">
        <v>25</v>
      </c>
      <c r="W73" s="123" t="s">
        <v>25</v>
      </c>
      <c r="Y73" s="123" t="s">
        <v>25</v>
      </c>
      <c r="AA73" s="123" t="s">
        <v>25</v>
      </c>
      <c r="AC73" s="123" t="s">
        <v>25</v>
      </c>
      <c r="AE73" s="123" t="s">
        <v>25</v>
      </c>
      <c r="AG73" s="123" t="s">
        <v>25</v>
      </c>
      <c r="AI73" s="123" t="s">
        <v>25</v>
      </c>
      <c r="AK73" s="123" t="s">
        <v>25</v>
      </c>
      <c r="AM73" s="123" t="s">
        <v>25</v>
      </c>
      <c r="AO73" s="123" t="s">
        <v>25</v>
      </c>
      <c r="AQ73" s="123" t="s">
        <v>25</v>
      </c>
      <c r="AS73" s="123" t="s">
        <v>25</v>
      </c>
      <c r="AU73" s="123" t="s">
        <v>25</v>
      </c>
      <c r="AW73" s="123" t="s">
        <v>25</v>
      </c>
      <c r="AY73" s="123" t="s">
        <v>25</v>
      </c>
      <c r="BA73" s="123" t="s">
        <v>25</v>
      </c>
      <c r="BC73" s="123" t="s">
        <v>25</v>
      </c>
      <c r="BE73" s="61"/>
      <c r="BG73" s="61"/>
      <c r="BI73" s="61"/>
      <c r="BK73" s="61"/>
      <c r="BM73" s="61"/>
      <c r="BO73" s="61"/>
      <c r="BQ73" s="61"/>
      <c r="BS73" s="61"/>
      <c r="BU73" s="61"/>
      <c r="BW73" s="61"/>
      <c r="BY73" s="61"/>
      <c r="CA73" s="61"/>
      <c r="CC73" s="61"/>
      <c r="CE73" s="61"/>
    </row>
    <row r="74" spans="1:83" ht="32.25" thickBot="1" x14ac:dyDescent="0.25">
      <c r="A74" s="123" t="s">
        <v>26</v>
      </c>
      <c r="C74" s="123" t="s">
        <v>26</v>
      </c>
      <c r="E74" s="123" t="s">
        <v>26</v>
      </c>
      <c r="G74" s="123" t="s">
        <v>26</v>
      </c>
      <c r="I74" s="123" t="s">
        <v>26</v>
      </c>
      <c r="K74" s="123" t="s">
        <v>26</v>
      </c>
      <c r="M74" s="123" t="s">
        <v>26</v>
      </c>
      <c r="O74" s="123" t="s">
        <v>26</v>
      </c>
      <c r="Q74" s="123" t="s">
        <v>26</v>
      </c>
      <c r="S74" s="123" t="s">
        <v>26</v>
      </c>
      <c r="U74" s="123" t="s">
        <v>26</v>
      </c>
      <c r="W74" s="123" t="s">
        <v>26</v>
      </c>
      <c r="Y74" s="123" t="s">
        <v>26</v>
      </c>
      <c r="AA74" s="123" t="s">
        <v>26</v>
      </c>
      <c r="AC74" s="123" t="s">
        <v>26</v>
      </c>
      <c r="AE74" s="123" t="s">
        <v>26</v>
      </c>
      <c r="AG74" s="123" t="s">
        <v>26</v>
      </c>
      <c r="AI74" s="123" t="s">
        <v>26</v>
      </c>
      <c r="AK74" s="123" t="s">
        <v>26</v>
      </c>
      <c r="AM74" s="123" t="s">
        <v>26</v>
      </c>
      <c r="AO74" s="123" t="s">
        <v>26</v>
      </c>
      <c r="AQ74" s="123" t="s">
        <v>26</v>
      </c>
      <c r="AS74" s="123" t="s">
        <v>26</v>
      </c>
      <c r="AU74" s="123" t="s">
        <v>26</v>
      </c>
      <c r="AW74" s="123" t="s">
        <v>26</v>
      </c>
      <c r="AY74" s="123" t="s">
        <v>26</v>
      </c>
      <c r="BA74" s="123" t="s">
        <v>26</v>
      </c>
      <c r="BC74" s="123" t="s">
        <v>26</v>
      </c>
      <c r="BE74" s="61"/>
      <c r="BG74" s="61"/>
      <c r="BI74" s="61"/>
      <c r="BK74" s="61"/>
      <c r="BM74" s="61"/>
      <c r="BO74" s="61"/>
      <c r="BQ74" s="61"/>
      <c r="BS74" s="61"/>
      <c r="BU74" s="61"/>
      <c r="BW74" s="61"/>
      <c r="BY74" s="61"/>
      <c r="CA74" s="61"/>
      <c r="CC74" s="61"/>
      <c r="CE74" s="61"/>
    </row>
    <row r="75" spans="1:83" ht="32.25" thickBot="1" x14ac:dyDescent="0.25">
      <c r="A75" s="123" t="s">
        <v>27</v>
      </c>
      <c r="C75" s="123" t="s">
        <v>27</v>
      </c>
      <c r="E75" s="123" t="s">
        <v>27</v>
      </c>
      <c r="G75" s="123" t="s">
        <v>27</v>
      </c>
      <c r="I75" s="123" t="s">
        <v>27</v>
      </c>
      <c r="K75" s="123" t="s">
        <v>27</v>
      </c>
      <c r="M75" s="123" t="s">
        <v>27</v>
      </c>
      <c r="O75" s="123" t="s">
        <v>27</v>
      </c>
      <c r="Q75" s="123" t="s">
        <v>27</v>
      </c>
      <c r="S75" s="123" t="s">
        <v>27</v>
      </c>
      <c r="U75" s="123" t="s">
        <v>27</v>
      </c>
      <c r="W75" s="123" t="s">
        <v>27</v>
      </c>
      <c r="Y75" s="123" t="s">
        <v>27</v>
      </c>
      <c r="AA75" s="123" t="s">
        <v>27</v>
      </c>
      <c r="AC75" s="123" t="s">
        <v>27</v>
      </c>
      <c r="AE75" s="123" t="s">
        <v>27</v>
      </c>
      <c r="AG75" s="123" t="s">
        <v>27</v>
      </c>
      <c r="AI75" s="123" t="s">
        <v>27</v>
      </c>
      <c r="AK75" s="123" t="s">
        <v>27</v>
      </c>
      <c r="AM75" s="123" t="s">
        <v>27</v>
      </c>
      <c r="AO75" s="123" t="s">
        <v>27</v>
      </c>
      <c r="AQ75" s="123" t="s">
        <v>27</v>
      </c>
      <c r="AS75" s="123" t="s">
        <v>27</v>
      </c>
      <c r="AU75" s="123" t="s">
        <v>27</v>
      </c>
      <c r="AW75" s="123" t="s">
        <v>27</v>
      </c>
      <c r="AY75" s="123" t="s">
        <v>27</v>
      </c>
      <c r="BA75" s="123" t="s">
        <v>27</v>
      </c>
      <c r="BC75" s="123" t="s">
        <v>27</v>
      </c>
      <c r="BE75" s="61"/>
      <c r="BG75" s="61"/>
      <c r="BI75" s="61"/>
      <c r="BK75" s="61"/>
      <c r="BM75" s="61"/>
      <c r="BO75" s="61"/>
      <c r="BQ75" s="61"/>
      <c r="BS75" s="61"/>
      <c r="BU75" s="61"/>
      <c r="BW75" s="61"/>
      <c r="BY75" s="61"/>
      <c r="CA75" s="61"/>
      <c r="CC75" s="61"/>
      <c r="CE75" s="61"/>
    </row>
    <row r="76" spans="1:83" ht="32.25" thickBot="1" x14ac:dyDescent="0.25">
      <c r="A76" s="123" t="s">
        <v>227</v>
      </c>
      <c r="C76" s="123" t="s">
        <v>227</v>
      </c>
      <c r="E76" s="123" t="s">
        <v>227</v>
      </c>
      <c r="G76" s="123" t="s">
        <v>227</v>
      </c>
      <c r="I76" s="123" t="s">
        <v>227</v>
      </c>
      <c r="K76" s="123" t="s">
        <v>227</v>
      </c>
      <c r="M76" s="123" t="s">
        <v>227</v>
      </c>
      <c r="O76" s="123" t="s">
        <v>227</v>
      </c>
      <c r="Q76" s="123" t="s">
        <v>227</v>
      </c>
      <c r="S76" s="123" t="s">
        <v>227</v>
      </c>
      <c r="U76" s="123" t="s">
        <v>227</v>
      </c>
      <c r="W76" s="123" t="s">
        <v>227</v>
      </c>
      <c r="Y76" s="123" t="s">
        <v>227</v>
      </c>
      <c r="AA76" s="123" t="s">
        <v>227</v>
      </c>
      <c r="AC76" s="123" t="s">
        <v>227</v>
      </c>
      <c r="AE76" s="123" t="s">
        <v>227</v>
      </c>
      <c r="AG76" s="123" t="s">
        <v>227</v>
      </c>
      <c r="AI76" s="123" t="s">
        <v>227</v>
      </c>
      <c r="AK76" s="123" t="s">
        <v>227</v>
      </c>
      <c r="AM76" s="123" t="s">
        <v>227</v>
      </c>
      <c r="AO76" s="123" t="s">
        <v>227</v>
      </c>
      <c r="AQ76" s="123" t="s">
        <v>227</v>
      </c>
      <c r="AS76" s="123" t="s">
        <v>227</v>
      </c>
      <c r="AU76" s="123" t="s">
        <v>227</v>
      </c>
      <c r="AW76" s="123" t="s">
        <v>227</v>
      </c>
      <c r="AY76" s="123" t="s">
        <v>227</v>
      </c>
      <c r="BA76" s="123" t="s">
        <v>227</v>
      </c>
      <c r="BC76" s="123" t="s">
        <v>227</v>
      </c>
      <c r="BE76" s="58"/>
      <c r="BG76" s="58"/>
      <c r="BI76" s="58"/>
      <c r="BK76" s="58"/>
      <c r="BM76" s="58"/>
      <c r="BO76" s="58"/>
      <c r="BQ76" s="58"/>
      <c r="BS76" s="58"/>
      <c r="BU76" s="58"/>
      <c r="BW76" s="58"/>
      <c r="BY76" s="58"/>
      <c r="CA76" s="58"/>
      <c r="CC76" s="58"/>
      <c r="CE76" s="58"/>
    </row>
    <row r="77" spans="1:83" ht="16.5" thickBot="1" x14ac:dyDescent="0.25">
      <c r="A77" s="122" t="s">
        <v>236</v>
      </c>
      <c r="C77" s="122" t="s">
        <v>236</v>
      </c>
      <c r="E77" s="122" t="s">
        <v>236</v>
      </c>
      <c r="G77" s="122" t="s">
        <v>236</v>
      </c>
      <c r="I77" s="122" t="s">
        <v>236</v>
      </c>
      <c r="K77" s="122" t="s">
        <v>236</v>
      </c>
      <c r="M77" s="122" t="s">
        <v>236</v>
      </c>
      <c r="O77" s="122" t="s">
        <v>236</v>
      </c>
      <c r="Q77" s="122" t="s">
        <v>236</v>
      </c>
      <c r="S77" s="122" t="s">
        <v>236</v>
      </c>
      <c r="U77" s="122" t="s">
        <v>236</v>
      </c>
      <c r="W77" s="122" t="s">
        <v>236</v>
      </c>
      <c r="Y77" s="122" t="s">
        <v>236</v>
      </c>
      <c r="AA77" s="122" t="s">
        <v>236</v>
      </c>
      <c r="AC77" s="122" t="s">
        <v>236</v>
      </c>
      <c r="AE77" s="122" t="s">
        <v>236</v>
      </c>
      <c r="AG77" s="122" t="s">
        <v>236</v>
      </c>
      <c r="AI77" s="122" t="s">
        <v>236</v>
      </c>
      <c r="AK77" s="122" t="s">
        <v>236</v>
      </c>
      <c r="AM77" s="122" t="s">
        <v>236</v>
      </c>
      <c r="AO77" s="122" t="s">
        <v>236</v>
      </c>
      <c r="AQ77" s="122" t="s">
        <v>236</v>
      </c>
      <c r="AS77" s="122" t="s">
        <v>236</v>
      </c>
      <c r="AU77" s="122" t="s">
        <v>236</v>
      </c>
      <c r="AW77" s="122" t="s">
        <v>236</v>
      </c>
      <c r="AY77" s="122" t="s">
        <v>236</v>
      </c>
      <c r="BA77" s="122" t="s">
        <v>236</v>
      </c>
      <c r="BC77" s="122" t="s">
        <v>236</v>
      </c>
      <c r="BE77" s="56"/>
      <c r="BG77" s="56"/>
      <c r="BI77" s="56"/>
      <c r="BK77" s="56"/>
      <c r="BM77" s="56"/>
      <c r="BO77" s="56"/>
      <c r="BQ77" s="56"/>
      <c r="BS77" s="56"/>
      <c r="BU77" s="56"/>
      <c r="BW77" s="56"/>
      <c r="BY77" s="56"/>
      <c r="CA77" s="56"/>
      <c r="CC77" s="56"/>
      <c r="CE77" s="56"/>
    </row>
    <row r="78" spans="1:83" s="64" customFormat="1" ht="16.5" thickBot="1" x14ac:dyDescent="0.25">
      <c r="A78" s="122" t="s">
        <v>237</v>
      </c>
      <c r="B78" s="65"/>
      <c r="C78" s="122" t="s">
        <v>237</v>
      </c>
      <c r="D78" s="65"/>
      <c r="E78" s="122" t="s">
        <v>237</v>
      </c>
      <c r="F78" s="65"/>
      <c r="G78" s="122" t="s">
        <v>237</v>
      </c>
      <c r="H78" s="65"/>
      <c r="I78" s="122" t="s">
        <v>237</v>
      </c>
      <c r="J78" s="65"/>
      <c r="K78" s="122" t="s">
        <v>237</v>
      </c>
      <c r="L78" s="65"/>
      <c r="M78" s="122" t="s">
        <v>237</v>
      </c>
      <c r="N78" s="65"/>
      <c r="O78" s="122" t="s">
        <v>237</v>
      </c>
      <c r="P78" s="65"/>
      <c r="Q78" s="122" t="s">
        <v>237</v>
      </c>
      <c r="R78" s="65"/>
      <c r="S78" s="122" t="s">
        <v>237</v>
      </c>
      <c r="T78" s="65"/>
      <c r="U78" s="122" t="s">
        <v>237</v>
      </c>
      <c r="V78" s="65"/>
      <c r="W78" s="122" t="s">
        <v>237</v>
      </c>
      <c r="X78" s="65"/>
      <c r="Y78" s="122" t="s">
        <v>237</v>
      </c>
      <c r="Z78" s="65"/>
      <c r="AA78" s="122" t="s">
        <v>237</v>
      </c>
      <c r="AB78" s="65"/>
      <c r="AC78" s="122" t="s">
        <v>237</v>
      </c>
      <c r="AE78" s="122" t="s">
        <v>237</v>
      </c>
      <c r="AG78" s="122" t="s">
        <v>237</v>
      </c>
      <c r="AI78" s="122" t="s">
        <v>237</v>
      </c>
      <c r="AK78" s="122" t="s">
        <v>237</v>
      </c>
      <c r="AM78" s="122" t="s">
        <v>237</v>
      </c>
      <c r="AO78" s="122" t="s">
        <v>237</v>
      </c>
      <c r="AQ78" s="122" t="s">
        <v>237</v>
      </c>
      <c r="AS78" s="122" t="s">
        <v>237</v>
      </c>
      <c r="AU78" s="122" t="s">
        <v>237</v>
      </c>
      <c r="AW78" s="122" t="s">
        <v>237</v>
      </c>
      <c r="AY78" s="122" t="s">
        <v>237</v>
      </c>
      <c r="BA78" s="122" t="s">
        <v>237</v>
      </c>
      <c r="BC78" s="122" t="s">
        <v>237</v>
      </c>
      <c r="BE78" s="112"/>
      <c r="BG78" s="112"/>
      <c r="BI78" s="112"/>
      <c r="BK78" s="112"/>
      <c r="BM78" s="112"/>
      <c r="BO78" s="112"/>
      <c r="BQ78" s="112"/>
      <c r="BS78" s="112"/>
      <c r="BU78" s="112"/>
      <c r="BW78" s="112"/>
      <c r="BY78" s="112"/>
      <c r="CA78" s="112"/>
      <c r="CC78" s="112"/>
      <c r="CE78" s="112"/>
    </row>
    <row r="79" spans="1:83" ht="16.5" thickBot="1" x14ac:dyDescent="0.25">
      <c r="A79" s="122" t="s">
        <v>238</v>
      </c>
      <c r="C79" s="122" t="s">
        <v>238</v>
      </c>
      <c r="E79" s="122" t="s">
        <v>238</v>
      </c>
      <c r="G79" s="122" t="s">
        <v>238</v>
      </c>
      <c r="I79" s="122" t="s">
        <v>238</v>
      </c>
      <c r="K79" s="122" t="s">
        <v>238</v>
      </c>
      <c r="M79" s="122" t="s">
        <v>238</v>
      </c>
      <c r="O79" s="122" t="s">
        <v>238</v>
      </c>
      <c r="Q79" s="122" t="s">
        <v>238</v>
      </c>
      <c r="S79" s="122" t="s">
        <v>238</v>
      </c>
      <c r="U79" s="122" t="s">
        <v>238</v>
      </c>
      <c r="W79" s="122" t="s">
        <v>238</v>
      </c>
      <c r="Y79" s="122" t="s">
        <v>238</v>
      </c>
      <c r="AA79" s="122" t="s">
        <v>238</v>
      </c>
      <c r="AC79" s="122" t="s">
        <v>238</v>
      </c>
      <c r="AE79" s="122" t="s">
        <v>238</v>
      </c>
      <c r="AG79" s="122" t="s">
        <v>238</v>
      </c>
      <c r="AI79" s="122" t="s">
        <v>238</v>
      </c>
      <c r="AK79" s="122" t="s">
        <v>238</v>
      </c>
      <c r="AM79" s="122" t="s">
        <v>238</v>
      </c>
      <c r="AO79" s="122" t="s">
        <v>238</v>
      </c>
      <c r="AQ79" s="122" t="s">
        <v>238</v>
      </c>
      <c r="AS79" s="122" t="s">
        <v>238</v>
      </c>
      <c r="AU79" s="122" t="s">
        <v>238</v>
      </c>
      <c r="AW79" s="122" t="s">
        <v>238</v>
      </c>
      <c r="AY79" s="122" t="s">
        <v>238</v>
      </c>
      <c r="BA79" s="122" t="s">
        <v>238</v>
      </c>
      <c r="BC79" s="122" t="s">
        <v>238</v>
      </c>
      <c r="BE79" s="56"/>
      <c r="BG79" s="56"/>
      <c r="BI79" s="56"/>
      <c r="BK79" s="56"/>
      <c r="BM79" s="56"/>
      <c r="BO79" s="56"/>
      <c r="BQ79" s="56"/>
      <c r="BS79" s="56"/>
      <c r="BU79" s="56"/>
      <c r="BW79" s="56"/>
      <c r="BY79" s="56"/>
      <c r="CA79" s="56"/>
      <c r="CC79" s="56"/>
      <c r="CE79" s="56"/>
    </row>
    <row r="80" spans="1:83" ht="16.5" thickBot="1" x14ac:dyDescent="0.25">
      <c r="A80" s="122" t="s">
        <v>239</v>
      </c>
      <c r="C80" s="122" t="s">
        <v>239</v>
      </c>
      <c r="E80" s="122" t="s">
        <v>239</v>
      </c>
      <c r="G80" s="122" t="s">
        <v>239</v>
      </c>
      <c r="I80" s="122" t="s">
        <v>239</v>
      </c>
      <c r="K80" s="122" t="s">
        <v>239</v>
      </c>
      <c r="M80" s="122" t="s">
        <v>239</v>
      </c>
      <c r="O80" s="122" t="s">
        <v>239</v>
      </c>
      <c r="Q80" s="122" t="s">
        <v>239</v>
      </c>
      <c r="S80" s="122" t="s">
        <v>239</v>
      </c>
      <c r="U80" s="122" t="s">
        <v>239</v>
      </c>
      <c r="W80" s="122" t="s">
        <v>239</v>
      </c>
      <c r="Y80" s="122" t="s">
        <v>239</v>
      </c>
      <c r="AA80" s="122" t="s">
        <v>239</v>
      </c>
      <c r="AC80" s="122" t="s">
        <v>239</v>
      </c>
      <c r="AE80" s="122" t="s">
        <v>239</v>
      </c>
      <c r="AG80" s="122" t="s">
        <v>239</v>
      </c>
      <c r="AI80" s="122" t="s">
        <v>239</v>
      </c>
      <c r="AK80" s="122" t="s">
        <v>239</v>
      </c>
      <c r="AM80" s="122" t="s">
        <v>239</v>
      </c>
      <c r="AO80" s="122" t="s">
        <v>239</v>
      </c>
      <c r="AQ80" s="122" t="s">
        <v>239</v>
      </c>
      <c r="AS80" s="122" t="s">
        <v>239</v>
      </c>
      <c r="AU80" s="122" t="s">
        <v>239</v>
      </c>
      <c r="AW80" s="122" t="s">
        <v>239</v>
      </c>
      <c r="AY80" s="122" t="s">
        <v>239</v>
      </c>
      <c r="BA80" s="122" t="s">
        <v>239</v>
      </c>
      <c r="BC80" s="122" t="s">
        <v>239</v>
      </c>
      <c r="BE80" s="56"/>
      <c r="BG80" s="56"/>
      <c r="BI80" s="56"/>
      <c r="BK80" s="56"/>
      <c r="BM80" s="56"/>
      <c r="BO80" s="56"/>
      <c r="BQ80" s="56"/>
      <c r="BS80" s="56"/>
      <c r="BU80" s="56"/>
      <c r="BW80" s="56"/>
      <c r="BY80" s="56"/>
      <c r="CA80" s="56"/>
      <c r="CC80" s="56"/>
      <c r="CE80" s="56"/>
    </row>
    <row r="81" spans="1:83" ht="16.5" thickBot="1" x14ac:dyDescent="0.25">
      <c r="A81" s="123" t="s">
        <v>241</v>
      </c>
      <c r="C81" s="123" t="s">
        <v>241</v>
      </c>
      <c r="E81" s="123" t="s">
        <v>241</v>
      </c>
      <c r="G81" s="123" t="s">
        <v>241</v>
      </c>
      <c r="I81" s="123" t="s">
        <v>241</v>
      </c>
      <c r="K81" s="123" t="s">
        <v>241</v>
      </c>
      <c r="M81" s="123" t="s">
        <v>241</v>
      </c>
      <c r="O81" s="123" t="s">
        <v>241</v>
      </c>
      <c r="Q81" s="123" t="s">
        <v>241</v>
      </c>
      <c r="S81" s="123" t="s">
        <v>241</v>
      </c>
      <c r="U81" s="123" t="s">
        <v>241</v>
      </c>
      <c r="W81" s="123" t="s">
        <v>241</v>
      </c>
      <c r="Y81" s="123" t="s">
        <v>241</v>
      </c>
      <c r="AA81" s="123" t="s">
        <v>241</v>
      </c>
      <c r="AC81" s="123" t="s">
        <v>241</v>
      </c>
      <c r="AE81" s="123" t="s">
        <v>241</v>
      </c>
      <c r="AG81" s="123" t="s">
        <v>241</v>
      </c>
      <c r="AI81" s="123" t="s">
        <v>241</v>
      </c>
      <c r="AK81" s="123" t="s">
        <v>241</v>
      </c>
      <c r="AM81" s="123" t="s">
        <v>241</v>
      </c>
      <c r="AO81" s="123" t="s">
        <v>241</v>
      </c>
      <c r="AQ81" s="123" t="s">
        <v>241</v>
      </c>
      <c r="AS81" s="123" t="s">
        <v>241</v>
      </c>
      <c r="AU81" s="123" t="s">
        <v>241</v>
      </c>
      <c r="AW81" s="123" t="s">
        <v>241</v>
      </c>
      <c r="AY81" s="123" t="s">
        <v>241</v>
      </c>
      <c r="BA81" s="123" t="s">
        <v>241</v>
      </c>
      <c r="BC81" s="123" t="s">
        <v>241</v>
      </c>
      <c r="BE81" s="58"/>
      <c r="BG81" s="58"/>
      <c r="BI81" s="58"/>
      <c r="BK81" s="58"/>
      <c r="BM81" s="58"/>
      <c r="BO81" s="58"/>
      <c r="BQ81" s="58"/>
      <c r="BS81" s="58"/>
      <c r="BU81" s="58"/>
      <c r="BW81" s="58"/>
      <c r="BY81" s="58"/>
      <c r="CA81" s="58"/>
      <c r="CC81" s="58"/>
      <c r="CE81" s="58"/>
    </row>
    <row r="82" spans="1:83" ht="15.75" x14ac:dyDescent="0.2">
      <c r="A82" s="126" t="s">
        <v>240</v>
      </c>
      <c r="C82" s="126" t="s">
        <v>240</v>
      </c>
      <c r="E82" s="126" t="s">
        <v>240</v>
      </c>
      <c r="G82" s="126" t="s">
        <v>240</v>
      </c>
      <c r="I82" s="126" t="s">
        <v>240</v>
      </c>
      <c r="K82" s="126" t="s">
        <v>240</v>
      </c>
      <c r="M82" s="126" t="s">
        <v>240</v>
      </c>
      <c r="O82" s="126" t="s">
        <v>240</v>
      </c>
      <c r="Q82" s="126" t="s">
        <v>240</v>
      </c>
      <c r="S82" s="126" t="s">
        <v>240</v>
      </c>
      <c r="U82" s="126" t="s">
        <v>240</v>
      </c>
      <c r="W82" s="126" t="s">
        <v>240</v>
      </c>
      <c r="Y82" s="126" t="s">
        <v>240</v>
      </c>
      <c r="AA82" s="126" t="s">
        <v>240</v>
      </c>
      <c r="AC82" s="126" t="s">
        <v>240</v>
      </c>
      <c r="AE82" s="126" t="s">
        <v>240</v>
      </c>
      <c r="AG82" s="126" t="s">
        <v>240</v>
      </c>
      <c r="AI82" s="126" t="s">
        <v>240</v>
      </c>
      <c r="AK82" s="126" t="s">
        <v>240</v>
      </c>
      <c r="AM82" s="126" t="s">
        <v>240</v>
      </c>
      <c r="AO82" s="126" t="s">
        <v>240</v>
      </c>
      <c r="AQ82" s="126" t="s">
        <v>240</v>
      </c>
      <c r="AS82" s="126" t="s">
        <v>240</v>
      </c>
      <c r="AU82" s="126" t="s">
        <v>240</v>
      </c>
      <c r="AW82" s="126" t="s">
        <v>240</v>
      </c>
      <c r="AY82" s="126" t="s">
        <v>240</v>
      </c>
      <c r="BA82" s="126" t="s">
        <v>240</v>
      </c>
      <c r="BC82" s="126" t="s">
        <v>240</v>
      </c>
      <c r="BE82" s="58"/>
      <c r="BG82" s="58"/>
      <c r="BI82" s="58"/>
      <c r="BK82" s="58"/>
      <c r="BM82" s="58"/>
      <c r="BO82" s="58"/>
      <c r="BQ82" s="58"/>
      <c r="BS82" s="58"/>
      <c r="BU82" s="58"/>
      <c r="BW82" s="58"/>
      <c r="BY82" s="58"/>
      <c r="CA82" s="58"/>
      <c r="CC82" s="58"/>
      <c r="CE82" s="58"/>
    </row>
    <row r="83" spans="1:83" ht="16.5" thickBot="1" x14ac:dyDescent="0.25">
      <c r="A83" s="127"/>
      <c r="C83" s="127"/>
      <c r="E83" s="127"/>
      <c r="G83" s="127"/>
      <c r="I83" s="127"/>
      <c r="K83" s="127"/>
      <c r="M83" s="127"/>
      <c r="O83" s="127"/>
      <c r="Q83" s="127"/>
      <c r="S83" s="127"/>
      <c r="U83" s="127"/>
      <c r="W83" s="127"/>
      <c r="Y83" s="127"/>
      <c r="AA83" s="127"/>
      <c r="AC83" s="127"/>
      <c r="AE83" s="127"/>
      <c r="AG83" s="127"/>
      <c r="AI83" s="127"/>
      <c r="AK83" s="127"/>
      <c r="AM83" s="127"/>
      <c r="AO83" s="127"/>
      <c r="AQ83" s="127"/>
      <c r="AS83" s="127"/>
      <c r="AU83" s="127"/>
      <c r="AW83" s="127"/>
      <c r="AY83" s="127"/>
      <c r="BA83" s="127"/>
      <c r="BC83" s="127"/>
    </row>
    <row r="84" spans="1:83" x14ac:dyDescent="0.2">
      <c r="A84" s="55"/>
    </row>
    <row r="87" spans="1:83" x14ac:dyDescent="0.2">
      <c r="A87" s="58"/>
    </row>
  </sheetData>
  <pageMargins left="0.7" right="0.7" top="0.75" bottom="0.75" header="0.3" footer="0.3"/>
  <pageSetup paperSize="9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134"/>
  <sheetViews>
    <sheetView view="pageBreakPreview" topLeftCell="A19" zoomScale="124" zoomScaleNormal="100" zoomScaleSheetLayoutView="124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été'!I1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été'!I3</f>
        <v>45793</v>
      </c>
    </row>
    <row r="4" spans="1:5" ht="16.5" thickBot="1" x14ac:dyDescent="0.25">
      <c r="A4" s="2" t="str">
        <f>'BASE cycle menu printemps été'!I4</f>
        <v>vendredi 1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été'!I5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été'!I6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été'!I7</f>
        <v>Potage concombre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été'!I8</f>
        <v xml:space="preserve">Haché de saumon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été'!I9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été'!I10</f>
        <v xml:space="preserve">Dés de saumon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été'!I11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été'!I12</f>
        <v>MIXEBB Pdt/carottes saumon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été'!I13</f>
        <v xml:space="preserve">Mixé de carotte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été'!I14</f>
        <v xml:space="preserve">Dés de bouquetière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été'!I15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été'!I16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>
        <f>'BASE cycle menu printemps été'!I17</f>
        <v>0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 t="str">
        <f>'BASE cycle menu printemps été'!I18</f>
        <v xml:space="preserve">Pâtes grecques SS 125g 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été'!I19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été'!I20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été'!I21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été'!I22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été'!I23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été'!I24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été'!I25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été'!I26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été'!I27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été'!I28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été'!I29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été'!I30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été'!I31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été'!I32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été'!I33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été'!I34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été'!I35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été'!I36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été'!I37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été'!I38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été'!I39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été'!I40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134"/>
  <sheetViews>
    <sheetView view="pageBreakPreview" topLeftCell="A31" zoomScale="142" zoomScaleNormal="100" zoomScaleSheetLayoutView="142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été'!K1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été'!K3</f>
        <v>45794</v>
      </c>
    </row>
    <row r="4" spans="1:5" ht="16.5" thickBot="1" x14ac:dyDescent="0.25">
      <c r="A4" s="2" t="str">
        <f>'BASE cycle menu printemps été'!K4</f>
        <v>samedi 1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été'!K4</f>
        <v>samedi 1 printemps été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été'!K6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été'!K7</f>
        <v>Potage tomate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été'!K8</f>
        <v xml:space="preserve">Haché de veau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été'!K9</f>
        <v>0</v>
      </c>
      <c r="B9" s="80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été'!K10</f>
        <v xml:space="preserve">Dés de veau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été'!K11</f>
        <v>MIXEBB Pdt/épinards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été'!K12</f>
        <v>MIXEBB Pdt/épinards veau N 265g (1 portion)</v>
      </c>
      <c r="B12" s="80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été'!K13</f>
        <v xml:space="preserve">Mixé d'épinards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été'!K14</f>
        <v xml:space="preserve">Dés de chou romanesco N125g 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été'!K15</f>
        <v xml:space="preserve">Chou romanesco SS 125g </v>
      </c>
      <c r="B15" s="80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été'!K16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été'!K17</f>
        <v xml:space="preserve">Pommes en pelure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été'!K18</f>
        <v>0</v>
      </c>
      <c r="B18" s="80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été'!K19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été'!K20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été'!K21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été'!K22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été'!K23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été'!K24</f>
        <v xml:space="preserve">Potage chou fleur HA SS (CF 200ml) </v>
      </c>
      <c r="B24" s="80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été'!K24</f>
        <v xml:space="preserve">Potage chou fleur HA SS (CF 200ml) 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été'!K26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été'!K27</f>
        <v>Dés de pommes vapeurs N (CF 125g)</v>
      </c>
      <c r="B27" s="80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été'!K28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été'!K29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été'!K30</f>
        <v>0</v>
      </c>
      <c r="B30" s="80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été'!K31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été'!K32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été'!K33</f>
        <v xml:space="preserve">Dés carottes N (CF 125g) </v>
      </c>
      <c r="B33" s="80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été'!K34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été'!K34</f>
        <v xml:space="preserve">Dés courgettes N CF 125g 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été'!K36</f>
        <v>0</v>
      </c>
      <c r="B36" s="80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été'!K37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été'!K38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été'!K39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été'!K40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134"/>
  <sheetViews>
    <sheetView view="pageBreakPreview" topLeftCell="A34" zoomScale="130" zoomScaleNormal="100" zoomScaleSheetLayoutView="130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été'!M1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été'!M3</f>
        <v>45795</v>
      </c>
    </row>
    <row r="4" spans="1:5" ht="16.5" thickBot="1" x14ac:dyDescent="0.25">
      <c r="A4" s="2" t="str">
        <f>'BASE cycle menu printemps été'!M4</f>
        <v>dimanche 1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été'!M5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été'!M6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été'!M7</f>
        <v>Potage brocolis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été'!M8</f>
        <v xml:space="preserve">Haché de volaille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été'!M9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été'!M10</f>
        <v xml:space="preserve">Dés de volaille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été'!M11</f>
        <v>MIXEBB Pdt/carottes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été'!M12</f>
        <v>MIXEBB Pdt/carottes volaille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été'!M13</f>
        <v xml:space="preserve">Mixé de carottes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>
        <f>'BASE cycle menu printemps été'!M14</f>
        <v>0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été'!M15</f>
        <v xml:space="preserve">Dés de carottes N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été'!M16</f>
        <v xml:space="preserve">Duo de carottes rustica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été'!M17</f>
        <v xml:space="preserve">Pommes vapeurs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 t="str">
        <f>'BASE cycle menu printemps été'!M18</f>
        <v xml:space="preserve">Dinde aux petits légumes SS 75g 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été'!M19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été'!M20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été'!M21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été'!M22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été'!M23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été'!M24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été'!M25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été'!M26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été'!M27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été'!M28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été'!M29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été'!M30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été'!M31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été'!M32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été'!M33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été'!M34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été'!M35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été'!M36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été'!M37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été'!M38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été'!M39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été'!M40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E134"/>
  <sheetViews>
    <sheetView view="pageBreakPreview" topLeftCell="A19" zoomScale="118" zoomScaleNormal="100" zoomScaleSheetLayoutView="118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été'!M1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été'!O3</f>
        <v>45796</v>
      </c>
    </row>
    <row r="4" spans="1:5" ht="16.5" thickBot="1" x14ac:dyDescent="0.25">
      <c r="A4" s="2" t="str">
        <f>'BASE cycle menu printemps été'!O4</f>
        <v>lundi 2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été'!O5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été'!O6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été'!O7</f>
        <v xml:space="preserve">Potage concombre HA SS 200ml 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été'!O8</f>
        <v xml:space="preserve">Haché de boeuf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été'!O9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été'!O10</f>
        <v xml:space="preserve">Dés de boeuf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été'!O11</f>
        <v>MIXEBB Pdt/haricots verts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été'!O12</f>
        <v>MIXEBB Pdt/haricots verts boeuf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été'!O13</f>
        <v xml:space="preserve">Mixé de haricots verts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été'!O14</f>
        <v xml:space="preserve">Dés de chou fleur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>
        <f>'BASE cycle menu printemps été'!O15</f>
        <v>0</v>
      </c>
      <c r="B15" s="82"/>
      <c r="C15" s="83"/>
      <c r="D15" s="83"/>
      <c r="E15" s="43">
        <f t="shared" si="0"/>
        <v>0</v>
      </c>
    </row>
    <row r="16" spans="1:5" ht="15.75" x14ac:dyDescent="0.2">
      <c r="A16" s="18" t="str">
        <f>'BASE cycle menu printemps été'!O16</f>
        <v xml:space="preserve">Haricots verts SS 125g 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été'!O17</f>
        <v xml:space="preserve">Pommes aux herbes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été'!O18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été'!O19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été'!O20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été'!O21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été'!O22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été'!O23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été'!O24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été'!O25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été'!O26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été'!O27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été'!O28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été'!O29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été'!O30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été'!O31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été'!O32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été'!O33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été'!O34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été'!O35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été'!O36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été'!O37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été'!O38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été'!O39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été'!O40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16:A122"/>
    <mergeCell ref="B116:E116"/>
    <mergeCell ref="A124:A126"/>
    <mergeCell ref="A128:A134"/>
    <mergeCell ref="B128:E128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E134"/>
  <sheetViews>
    <sheetView view="pageBreakPreview" topLeftCell="A16" zoomScale="106" zoomScaleNormal="100" zoomScaleSheetLayoutView="106" workbookViewId="0">
      <selection activeCell="A41" sqref="A41:A108"/>
    </sheetView>
  </sheetViews>
  <sheetFormatPr baseColWidth="10" defaultColWidth="11.42578125" defaultRowHeight="12.75" x14ac:dyDescent="0.2"/>
  <cols>
    <col min="1" max="1" width="50.140625" style="7" customWidth="1"/>
    <col min="2" max="4" width="8.5703125" style="6" customWidth="1"/>
    <col min="5" max="5" width="15.7109375" style="6" customWidth="1"/>
    <col min="6" max="16384" width="11.42578125" style="6"/>
  </cols>
  <sheetData>
    <row r="1" spans="1:5" ht="30.75" customHeight="1" thickBot="1" x14ac:dyDescent="0.25">
      <c r="A1" s="27" t="str">
        <f>'BASE cycle menu printemps été'!Q1</f>
        <v>Crèches / Pédiatrie</v>
      </c>
    </row>
    <row r="2" spans="1:5" ht="16.5" thickBot="1" x14ac:dyDescent="0.25">
      <c r="A2" s="2"/>
    </row>
    <row r="3" spans="1:5" ht="24" thickBot="1" x14ac:dyDescent="0.25">
      <c r="A3" s="9">
        <f>'BASE cycle menu printemps été'!Q3</f>
        <v>45797</v>
      </c>
    </row>
    <row r="4" spans="1:5" ht="16.5" thickBot="1" x14ac:dyDescent="0.25">
      <c r="A4" s="2" t="str">
        <f>'BASE cycle menu printemps été'!Q4</f>
        <v>mardi 2 printemps été</v>
      </c>
      <c r="B4" s="16"/>
      <c r="C4" s="16"/>
      <c r="D4" s="16"/>
      <c r="E4" s="16"/>
    </row>
    <row r="5" spans="1:5" ht="16.5" thickBot="1" x14ac:dyDescent="0.25">
      <c r="A5" s="17" t="str">
        <f>'BASE cycle menu printemps été'!Q5</f>
        <v>CRECHES / PEDIA</v>
      </c>
      <c r="B5" s="21" t="s">
        <v>0</v>
      </c>
      <c r="C5" s="22" t="s">
        <v>1</v>
      </c>
      <c r="D5" s="22" t="s">
        <v>2</v>
      </c>
      <c r="E5" s="44" t="s">
        <v>4</v>
      </c>
    </row>
    <row r="6" spans="1:5" ht="15.75" x14ac:dyDescent="0.2">
      <c r="A6" s="18">
        <f>'BASE cycle menu printemps été'!Q6</f>
        <v>0</v>
      </c>
      <c r="B6" s="80"/>
      <c r="C6" s="81"/>
      <c r="D6" s="81"/>
      <c r="E6" s="43">
        <f>SUM(B6:D6)</f>
        <v>0</v>
      </c>
    </row>
    <row r="7" spans="1:5" ht="15.75" x14ac:dyDescent="0.2">
      <c r="A7" s="18" t="str">
        <f>'BASE cycle menu printemps été'!Q7</f>
        <v>Potage épinards HA SS 200ml</v>
      </c>
      <c r="B7" s="82"/>
      <c r="C7" s="83"/>
      <c r="D7" s="83"/>
      <c r="E7" s="43">
        <f t="shared" ref="E7:E18" si="0">SUM(B7:D7)</f>
        <v>0</v>
      </c>
    </row>
    <row r="8" spans="1:5" ht="15.75" x14ac:dyDescent="0.2">
      <c r="A8" s="18" t="str">
        <f>'BASE cycle menu printemps été'!Q8</f>
        <v xml:space="preserve">Haché de poisson N 15g </v>
      </c>
      <c r="B8" s="82"/>
      <c r="C8" s="83"/>
      <c r="D8" s="83"/>
      <c r="E8" s="43">
        <f t="shared" si="0"/>
        <v>0</v>
      </c>
    </row>
    <row r="9" spans="1:5" ht="15.75" x14ac:dyDescent="0.2">
      <c r="A9" s="18">
        <f>'BASE cycle menu printemps été'!Q9</f>
        <v>0</v>
      </c>
      <c r="B9" s="82"/>
      <c r="C9" s="83"/>
      <c r="D9" s="83"/>
      <c r="E9" s="43">
        <f t="shared" si="0"/>
        <v>0</v>
      </c>
    </row>
    <row r="10" spans="1:5" ht="15.75" x14ac:dyDescent="0.2">
      <c r="A10" s="18" t="str">
        <f>'BASE cycle menu printemps été'!Q10</f>
        <v xml:space="preserve">Dés de poisson N 30g </v>
      </c>
      <c r="B10" s="82"/>
      <c r="C10" s="83"/>
      <c r="D10" s="83"/>
      <c r="E10" s="43">
        <f t="shared" si="0"/>
        <v>0</v>
      </c>
    </row>
    <row r="11" spans="1:5" ht="15.75" x14ac:dyDescent="0.2">
      <c r="A11" s="18" t="str">
        <f>'BASE cycle menu printemps été'!Q11</f>
        <v>MIXEBB Pdt/brocolis N 250g (1 portion)</v>
      </c>
      <c r="B11" s="82"/>
      <c r="C11" s="83"/>
      <c r="D11" s="83"/>
      <c r="E11" s="43">
        <f t="shared" si="0"/>
        <v>0</v>
      </c>
    </row>
    <row r="12" spans="1:5" ht="15.75" x14ac:dyDescent="0.2">
      <c r="A12" s="18" t="str">
        <f>'BASE cycle menu printemps été'!Q12</f>
        <v>MIXEBB Pdt/brocolis poisson N 265g (1 portion)</v>
      </c>
      <c r="B12" s="82"/>
      <c r="C12" s="83"/>
      <c r="D12" s="83"/>
      <c r="E12" s="43">
        <f t="shared" si="0"/>
        <v>0</v>
      </c>
    </row>
    <row r="13" spans="1:5" ht="15.75" x14ac:dyDescent="0.2">
      <c r="A13" s="18" t="str">
        <f>'BASE cycle menu printemps été'!Q13</f>
        <v xml:space="preserve">Mixé brocolis N (HA) 125g </v>
      </c>
      <c r="B13" s="82"/>
      <c r="C13" s="83"/>
      <c r="D13" s="83"/>
      <c r="E13" s="43">
        <f t="shared" si="0"/>
        <v>0</v>
      </c>
    </row>
    <row r="14" spans="1:5" ht="15.75" x14ac:dyDescent="0.2">
      <c r="A14" s="18" t="str">
        <f>'BASE cycle menu printemps été'!Q14</f>
        <v xml:space="preserve">Dés de brocolis N 125g </v>
      </c>
      <c r="B14" s="82"/>
      <c r="C14" s="83"/>
      <c r="D14" s="83"/>
      <c r="E14" s="43">
        <f t="shared" si="0"/>
        <v>0</v>
      </c>
    </row>
    <row r="15" spans="1:5" ht="15.75" x14ac:dyDescent="0.2">
      <c r="A15" s="18" t="str">
        <f>'BASE cycle menu printemps été'!Q15</f>
        <v xml:space="preserve">Bouquetière SS 125g </v>
      </c>
      <c r="B15" s="82"/>
      <c r="C15" s="83"/>
      <c r="D15" s="83"/>
      <c r="E15" s="43">
        <f t="shared" si="0"/>
        <v>0</v>
      </c>
    </row>
    <row r="16" spans="1:5" ht="15.75" x14ac:dyDescent="0.2">
      <c r="A16" s="18">
        <f>'BASE cycle menu printemps été'!Q16</f>
        <v>0</v>
      </c>
      <c r="B16" s="82"/>
      <c r="C16" s="83"/>
      <c r="D16" s="83"/>
      <c r="E16" s="43">
        <f t="shared" si="0"/>
        <v>0</v>
      </c>
    </row>
    <row r="17" spans="1:5" ht="15.75" x14ac:dyDescent="0.2">
      <c r="A17" s="18" t="str">
        <f>'BASE cycle menu printemps été'!Q17</f>
        <v xml:space="preserve">Purée SS 125g </v>
      </c>
      <c r="B17" s="82"/>
      <c r="C17" s="83"/>
      <c r="D17" s="83"/>
      <c r="E17" s="43">
        <f t="shared" si="0"/>
        <v>0</v>
      </c>
    </row>
    <row r="18" spans="1:5" ht="16.5" thickBot="1" x14ac:dyDescent="0.25">
      <c r="A18" s="18">
        <f>'BASE cycle menu printemps été'!Q18</f>
        <v>0</v>
      </c>
      <c r="B18" s="82"/>
      <c r="C18" s="83"/>
      <c r="D18" s="83"/>
      <c r="E18" s="43">
        <f t="shared" si="0"/>
        <v>0</v>
      </c>
    </row>
    <row r="19" spans="1:5" ht="16.5" thickBot="1" x14ac:dyDescent="0.25">
      <c r="A19" s="17" t="str">
        <f>'BASE cycle menu printemps été'!Q19</f>
        <v>Carte fixe CRECHES</v>
      </c>
      <c r="B19" s="84" t="s">
        <v>0</v>
      </c>
      <c r="C19" s="85" t="s">
        <v>1</v>
      </c>
      <c r="D19" s="85" t="s">
        <v>2</v>
      </c>
      <c r="E19" s="44" t="s">
        <v>3</v>
      </c>
    </row>
    <row r="20" spans="1:5" ht="15.75" x14ac:dyDescent="0.2">
      <c r="A20" s="18" t="str">
        <f>'BASE cycle menu printemps été'!Q20</f>
        <v xml:space="preserve">MIXEBB Pdt/Carottes N (CF 250g) </v>
      </c>
      <c r="B20" s="82"/>
      <c r="C20" s="83"/>
      <c r="D20" s="83"/>
      <c r="E20" s="43">
        <f t="shared" ref="E20:E40" si="1">SUM(B20:D20)</f>
        <v>0</v>
      </c>
    </row>
    <row r="21" spans="1:5" ht="15.75" x14ac:dyDescent="0.2">
      <c r="A21" s="18" t="str">
        <f>'BASE cycle menu printemps été'!Q21</f>
        <v xml:space="preserve">MIXEBB Pdt/Haricots Verts N (CF 250g) </v>
      </c>
      <c r="B21" s="82"/>
      <c r="C21" s="83"/>
      <c r="D21" s="83"/>
      <c r="E21" s="43">
        <f t="shared" si="1"/>
        <v>0</v>
      </c>
    </row>
    <row r="22" spans="1:5" ht="15.75" x14ac:dyDescent="0.2">
      <c r="A22" s="18" t="str">
        <f>'BASE cycle menu printemps été'!Q22</f>
        <v xml:space="preserve">MIXEBB Pdt/Courgettes N (CF 250g) </v>
      </c>
      <c r="B22" s="82"/>
      <c r="C22" s="83"/>
      <c r="D22" s="83"/>
      <c r="E22" s="43">
        <f t="shared" si="1"/>
        <v>0</v>
      </c>
    </row>
    <row r="23" spans="1:5" ht="15.75" x14ac:dyDescent="0.2">
      <c r="A23" s="18" t="str">
        <f>'BASE cycle menu printemps été'!Q23</f>
        <v xml:space="preserve">Potage carotte HA SS (CF 200ml) </v>
      </c>
      <c r="B23" s="82"/>
      <c r="C23" s="83"/>
      <c r="D23" s="83"/>
      <c r="E23" s="43">
        <f t="shared" si="1"/>
        <v>0</v>
      </c>
    </row>
    <row r="24" spans="1:5" ht="15.75" x14ac:dyDescent="0.2">
      <c r="A24" s="18" t="str">
        <f>'BASE cycle menu printemps été'!Q24</f>
        <v xml:space="preserve">Potage chou fleur HA SS (CF 200ml) </v>
      </c>
      <c r="B24" s="82"/>
      <c r="C24" s="83"/>
      <c r="D24" s="83"/>
      <c r="E24" s="43">
        <f t="shared" si="1"/>
        <v>0</v>
      </c>
    </row>
    <row r="25" spans="1:5" ht="15.75" x14ac:dyDescent="0.2">
      <c r="A25" s="18" t="str">
        <f>'BASE cycle menu printemps été'!Q25</f>
        <v>Bouillon HA SS (CF 200ml)</v>
      </c>
      <c r="B25" s="82"/>
      <c r="C25" s="83"/>
      <c r="D25" s="83"/>
      <c r="E25" s="43">
        <f t="shared" si="1"/>
        <v>0</v>
      </c>
    </row>
    <row r="26" spans="1:5" ht="15.75" x14ac:dyDescent="0.2">
      <c r="A26" s="18" t="str">
        <f>'BASE cycle menu printemps été'!Q26</f>
        <v xml:space="preserve">Purée N (CF 125g) </v>
      </c>
      <c r="B26" s="82"/>
      <c r="C26" s="83"/>
      <c r="D26" s="83"/>
      <c r="E26" s="43">
        <f t="shared" si="1"/>
        <v>0</v>
      </c>
    </row>
    <row r="27" spans="1:5" ht="15.75" x14ac:dyDescent="0.2">
      <c r="A27" s="18" t="str">
        <f>'BASE cycle menu printemps été'!Q27</f>
        <v>Dés de pommes vapeurs N (CF 125g)</v>
      </c>
      <c r="B27" s="82"/>
      <c r="C27" s="83"/>
      <c r="D27" s="83"/>
      <c r="E27" s="43">
        <f t="shared" si="1"/>
        <v>0</v>
      </c>
    </row>
    <row r="28" spans="1:5" ht="15.75" x14ac:dyDescent="0.2">
      <c r="A28" s="18" t="str">
        <f>'BASE cycle menu printemps été'!Q28</f>
        <v xml:space="preserve">Coquillettes SS (CF 125g) </v>
      </c>
      <c r="B28" s="82"/>
      <c r="C28" s="83"/>
      <c r="D28" s="83"/>
      <c r="E28" s="43">
        <f t="shared" si="1"/>
        <v>0</v>
      </c>
    </row>
    <row r="29" spans="1:5" ht="15.75" x14ac:dyDescent="0.2">
      <c r="A29" s="18" t="str">
        <f>'BASE cycle menu printemps été'!Q29</f>
        <v xml:space="preserve">Riz N (CF 125g) </v>
      </c>
      <c r="B29" s="82"/>
      <c r="C29" s="83"/>
      <c r="D29" s="83"/>
      <c r="E29" s="43">
        <f t="shared" si="1"/>
        <v>0</v>
      </c>
    </row>
    <row r="30" spans="1:5" ht="15.75" x14ac:dyDescent="0.2">
      <c r="A30" s="18">
        <f>'BASE cycle menu printemps été'!Q30</f>
        <v>0</v>
      </c>
      <c r="B30" s="82"/>
      <c r="C30" s="83"/>
      <c r="D30" s="83"/>
      <c r="E30" s="43">
        <f t="shared" si="1"/>
        <v>0</v>
      </c>
    </row>
    <row r="31" spans="1:5" ht="15.75" x14ac:dyDescent="0.2">
      <c r="A31" s="18" t="str">
        <f>'BASE cycle menu printemps été'!Q31</f>
        <v xml:space="preserve">Mixé carottes N  (CF 125g) </v>
      </c>
      <c r="B31" s="82"/>
      <c r="C31" s="83"/>
      <c r="D31" s="83"/>
      <c r="E31" s="43">
        <f t="shared" si="1"/>
        <v>0</v>
      </c>
    </row>
    <row r="32" spans="1:5" ht="15.75" x14ac:dyDescent="0.2">
      <c r="A32" s="18" t="str">
        <f>'BASE cycle menu printemps été'!Q32</f>
        <v>Mixé Haricots Verts N (CF 125g)</v>
      </c>
      <c r="B32" s="82"/>
      <c r="C32" s="83"/>
      <c r="D32" s="83"/>
      <c r="E32" s="43">
        <f t="shared" si="1"/>
        <v>0</v>
      </c>
    </row>
    <row r="33" spans="1:5" ht="15.75" x14ac:dyDescent="0.2">
      <c r="A33" s="18" t="str">
        <f>'BASE cycle menu printemps été'!Q33</f>
        <v xml:space="preserve">Dés carottes N (CF 125g) </v>
      </c>
      <c r="B33" s="82"/>
      <c r="C33" s="83"/>
      <c r="D33" s="83"/>
      <c r="E33" s="43">
        <f t="shared" si="1"/>
        <v>0</v>
      </c>
    </row>
    <row r="34" spans="1:5" ht="15.75" x14ac:dyDescent="0.2">
      <c r="A34" s="18" t="str">
        <f>'BASE cycle menu printemps été'!Q34</f>
        <v xml:space="preserve">Dés courgettes N CF 125g </v>
      </c>
      <c r="B34" s="82"/>
      <c r="C34" s="83"/>
      <c r="D34" s="83"/>
      <c r="E34" s="43">
        <f t="shared" si="1"/>
        <v>0</v>
      </c>
    </row>
    <row r="35" spans="1:5" ht="15.75" x14ac:dyDescent="0.2">
      <c r="A35" s="18" t="str">
        <f>'BASE cycle menu printemps été'!Q35</f>
        <v>Haché de volaille N (15g CF)</v>
      </c>
      <c r="B35" s="82"/>
      <c r="C35" s="83"/>
      <c r="D35" s="83"/>
      <c r="E35" s="43">
        <f t="shared" si="1"/>
        <v>0</v>
      </c>
    </row>
    <row r="36" spans="1:5" ht="15.75" x14ac:dyDescent="0.2">
      <c r="A36" s="18">
        <f>'BASE cycle menu printemps été'!Q36</f>
        <v>0</v>
      </c>
      <c r="B36" s="82"/>
      <c r="C36" s="83"/>
      <c r="D36" s="83"/>
      <c r="E36" s="43">
        <f t="shared" si="1"/>
        <v>0</v>
      </c>
    </row>
    <row r="37" spans="1:5" ht="15.75" x14ac:dyDescent="0.2">
      <c r="A37" s="18" t="str">
        <f>'BASE cycle menu printemps été'!Q37</f>
        <v>Sauce aromatique SS Ok lisse TM (CF 60ml)</v>
      </c>
      <c r="B37" s="82"/>
      <c r="C37" s="83"/>
      <c r="D37" s="83"/>
      <c r="E37" s="43">
        <f t="shared" si="1"/>
        <v>0</v>
      </c>
    </row>
    <row r="38" spans="1:5" ht="15.75" x14ac:dyDescent="0.2">
      <c r="A38" s="18" t="str">
        <f>'BASE cycle menu printemps été'!Q38</f>
        <v>Sauce crème SS Ok lisse TM (CF 60ml)</v>
      </c>
      <c r="B38" s="82"/>
      <c r="C38" s="83"/>
      <c r="D38" s="83"/>
      <c r="E38" s="43">
        <f t="shared" si="1"/>
        <v>0</v>
      </c>
    </row>
    <row r="39" spans="1:5" ht="15.75" x14ac:dyDescent="0.2">
      <c r="A39" s="18" t="str">
        <f>'BASE cycle menu printemps été'!Q39</f>
        <v>Dés de volaille N (30g CF)</v>
      </c>
      <c r="B39" s="82"/>
      <c r="C39" s="83"/>
      <c r="D39" s="83"/>
      <c r="E39" s="43">
        <f t="shared" si="1"/>
        <v>0</v>
      </c>
    </row>
    <row r="40" spans="1:5" ht="16.5" thickBot="1" x14ac:dyDescent="0.25">
      <c r="A40" s="18">
        <f>'BASE cycle menu printemps été'!Q40</f>
        <v>0</v>
      </c>
      <c r="B40" s="82"/>
      <c r="C40" s="83"/>
      <c r="D40" s="83"/>
      <c r="E40" s="43">
        <f t="shared" si="1"/>
        <v>0</v>
      </c>
    </row>
    <row r="41" spans="1:5" ht="18.75" thickBot="1" x14ac:dyDescent="0.25">
      <c r="A41" s="121" t="s">
        <v>222</v>
      </c>
      <c r="B41" s="84"/>
      <c r="C41" s="85"/>
      <c r="D41" s="85"/>
      <c r="E41" s="44"/>
    </row>
    <row r="42" spans="1:5" ht="16.5" thickBot="1" x14ac:dyDescent="0.25">
      <c r="A42" s="122" t="s">
        <v>230</v>
      </c>
      <c r="B42" s="82"/>
      <c r="C42" s="83"/>
      <c r="D42" s="83"/>
      <c r="E42" s="43">
        <f t="shared" ref="E42:E108" si="2">SUM(B42:D42)</f>
        <v>0</v>
      </c>
    </row>
    <row r="43" spans="1:5" ht="16.5" thickBot="1" x14ac:dyDescent="0.25">
      <c r="A43" s="122" t="s">
        <v>28</v>
      </c>
      <c r="B43" s="82"/>
      <c r="C43" s="83"/>
      <c r="D43" s="83"/>
      <c r="E43" s="43">
        <f t="shared" si="2"/>
        <v>0</v>
      </c>
    </row>
    <row r="44" spans="1:5" ht="16.5" thickBot="1" x14ac:dyDescent="0.25">
      <c r="A44" s="122" t="s">
        <v>29</v>
      </c>
      <c r="B44" s="82"/>
      <c r="C44" s="83"/>
      <c r="D44" s="83"/>
      <c r="E44" s="43">
        <f t="shared" si="2"/>
        <v>0</v>
      </c>
    </row>
    <row r="45" spans="1:5" ht="32.25" thickBot="1" x14ac:dyDescent="0.25">
      <c r="A45" s="122" t="s">
        <v>30</v>
      </c>
      <c r="B45" s="82"/>
      <c r="C45" s="83"/>
      <c r="D45" s="83"/>
      <c r="E45" s="43">
        <f t="shared" si="2"/>
        <v>0</v>
      </c>
    </row>
    <row r="46" spans="1:5" ht="16.5" thickBot="1" x14ac:dyDescent="0.25">
      <c r="A46" s="122" t="s">
        <v>223</v>
      </c>
      <c r="B46" s="82"/>
      <c r="C46" s="83"/>
      <c r="D46" s="83"/>
      <c r="E46" s="43">
        <f t="shared" si="2"/>
        <v>0</v>
      </c>
    </row>
    <row r="47" spans="1:5" ht="16.5" thickBot="1" x14ac:dyDescent="0.25">
      <c r="A47" s="123" t="s">
        <v>31</v>
      </c>
      <c r="B47" s="82"/>
      <c r="C47" s="83"/>
      <c r="D47" s="83"/>
      <c r="E47" s="43">
        <f t="shared" si="2"/>
        <v>0</v>
      </c>
    </row>
    <row r="48" spans="1:5" ht="16.5" thickBot="1" x14ac:dyDescent="0.25">
      <c r="A48" s="124" t="s">
        <v>224</v>
      </c>
      <c r="B48" s="82"/>
      <c r="C48" s="83"/>
      <c r="D48" s="83"/>
      <c r="E48" s="43">
        <f t="shared" si="2"/>
        <v>0</v>
      </c>
    </row>
    <row r="49" spans="1:5" ht="16.5" thickBot="1" x14ac:dyDescent="0.25">
      <c r="A49" s="123" t="s">
        <v>231</v>
      </c>
      <c r="B49" s="82"/>
      <c r="C49" s="83"/>
      <c r="D49" s="83"/>
      <c r="E49" s="43">
        <f t="shared" si="2"/>
        <v>0</v>
      </c>
    </row>
    <row r="50" spans="1:5" ht="16.5" thickBot="1" x14ac:dyDescent="0.25">
      <c r="A50" s="123" t="s">
        <v>232</v>
      </c>
      <c r="B50" s="82"/>
      <c r="C50" s="83"/>
      <c r="D50" s="83"/>
      <c r="E50" s="43">
        <f t="shared" si="2"/>
        <v>0</v>
      </c>
    </row>
    <row r="51" spans="1:5" ht="16.5" thickBot="1" x14ac:dyDescent="0.25">
      <c r="A51" s="122" t="s">
        <v>235</v>
      </c>
      <c r="B51" s="82"/>
      <c r="C51" s="83"/>
      <c r="D51" s="83"/>
      <c r="E51" s="43">
        <f t="shared" si="2"/>
        <v>0</v>
      </c>
    </row>
    <row r="52" spans="1:5" ht="16.5" thickBot="1" x14ac:dyDescent="0.25">
      <c r="A52" s="122" t="s">
        <v>225</v>
      </c>
      <c r="B52" s="82"/>
      <c r="C52" s="83"/>
      <c r="D52" s="83"/>
      <c r="E52" s="43">
        <f t="shared" si="2"/>
        <v>0</v>
      </c>
    </row>
    <row r="53" spans="1:5" ht="16.5" thickBot="1" x14ac:dyDescent="0.25">
      <c r="A53" s="122" t="s">
        <v>226</v>
      </c>
      <c r="B53" s="82"/>
      <c r="C53" s="83"/>
      <c r="D53" s="83"/>
      <c r="E53" s="43">
        <f t="shared" si="2"/>
        <v>0</v>
      </c>
    </row>
    <row r="54" spans="1:5" ht="16.5" thickBot="1" x14ac:dyDescent="0.25">
      <c r="A54" s="122" t="s">
        <v>233</v>
      </c>
      <c r="B54" s="82"/>
      <c r="C54" s="83"/>
      <c r="D54" s="83"/>
      <c r="E54" s="43">
        <f t="shared" si="2"/>
        <v>0</v>
      </c>
    </row>
    <row r="55" spans="1:5" ht="16.5" thickBot="1" x14ac:dyDescent="0.25">
      <c r="A55" s="122" t="s">
        <v>234</v>
      </c>
      <c r="B55" s="82"/>
      <c r="C55" s="83"/>
      <c r="D55" s="83"/>
      <c r="E55" s="43">
        <f t="shared" si="2"/>
        <v>0</v>
      </c>
    </row>
    <row r="56" spans="1:5" ht="16.5" thickBot="1" x14ac:dyDescent="0.25">
      <c r="A56" s="122" t="s">
        <v>32</v>
      </c>
      <c r="B56" s="82"/>
      <c r="C56" s="83"/>
      <c r="D56" s="83"/>
      <c r="E56" s="43">
        <f t="shared" si="2"/>
        <v>0</v>
      </c>
    </row>
    <row r="57" spans="1:5" ht="16.5" thickBot="1" x14ac:dyDescent="0.25">
      <c r="A57" s="123" t="s">
        <v>13</v>
      </c>
      <c r="B57" s="82"/>
      <c r="C57" s="83"/>
      <c r="D57" s="83"/>
      <c r="E57" s="43">
        <f t="shared" si="2"/>
        <v>0</v>
      </c>
    </row>
    <row r="58" spans="1:5" ht="16.5" thickBot="1" x14ac:dyDescent="0.25">
      <c r="A58" s="125" t="s">
        <v>14</v>
      </c>
      <c r="B58" s="82"/>
      <c r="C58" s="83"/>
      <c r="D58" s="83"/>
      <c r="E58" s="43">
        <f t="shared" si="2"/>
        <v>0</v>
      </c>
    </row>
    <row r="59" spans="1:5" ht="16.5" thickBot="1" x14ac:dyDescent="0.25">
      <c r="A59" s="122" t="s">
        <v>15</v>
      </c>
      <c r="B59" s="82"/>
      <c r="C59" s="83"/>
      <c r="D59" s="83"/>
      <c r="E59" s="43">
        <f t="shared" si="2"/>
        <v>0</v>
      </c>
    </row>
    <row r="60" spans="1:5" ht="16.5" thickBot="1" x14ac:dyDescent="0.25">
      <c r="A60" s="122" t="s">
        <v>16</v>
      </c>
      <c r="B60" s="82"/>
      <c r="C60" s="83"/>
      <c r="D60" s="83"/>
      <c r="E60" s="43">
        <f t="shared" si="2"/>
        <v>0</v>
      </c>
    </row>
    <row r="61" spans="1:5" ht="16.5" thickBot="1" x14ac:dyDescent="0.25">
      <c r="A61" s="122" t="s">
        <v>37</v>
      </c>
      <c r="B61" s="82"/>
      <c r="C61" s="83"/>
      <c r="D61" s="83"/>
      <c r="E61" s="43">
        <f t="shared" si="2"/>
        <v>0</v>
      </c>
    </row>
    <row r="62" spans="1:5" ht="16.5" thickBot="1" x14ac:dyDescent="0.25">
      <c r="A62" s="122" t="s">
        <v>17</v>
      </c>
      <c r="B62" s="82"/>
      <c r="C62" s="83"/>
      <c r="D62" s="83"/>
      <c r="E62" s="43">
        <f t="shared" si="2"/>
        <v>0</v>
      </c>
    </row>
    <row r="63" spans="1:5" ht="16.5" thickBot="1" x14ac:dyDescent="0.25">
      <c r="A63" s="122" t="s">
        <v>18</v>
      </c>
      <c r="B63" s="82"/>
      <c r="C63" s="83"/>
      <c r="D63" s="83"/>
      <c r="E63" s="43">
        <f t="shared" si="2"/>
        <v>0</v>
      </c>
    </row>
    <row r="64" spans="1:5" ht="16.5" thickBot="1" x14ac:dyDescent="0.25">
      <c r="A64" s="122" t="s">
        <v>19</v>
      </c>
      <c r="B64" s="82"/>
      <c r="C64" s="83"/>
      <c r="D64" s="83"/>
      <c r="E64" s="43">
        <f t="shared" si="2"/>
        <v>0</v>
      </c>
    </row>
    <row r="65" spans="1:5" ht="16.5" thickBot="1" x14ac:dyDescent="0.25">
      <c r="A65" s="122" t="s">
        <v>20</v>
      </c>
      <c r="B65" s="82"/>
      <c r="C65" s="83"/>
      <c r="D65" s="83"/>
      <c r="E65" s="43">
        <f t="shared" si="2"/>
        <v>0</v>
      </c>
    </row>
    <row r="66" spans="1:5" ht="16.5" thickBot="1" x14ac:dyDescent="0.25">
      <c r="A66" s="122" t="s">
        <v>229</v>
      </c>
      <c r="B66" s="82"/>
      <c r="C66" s="83"/>
      <c r="D66" s="83"/>
      <c r="E66" s="43">
        <f t="shared" si="2"/>
        <v>0</v>
      </c>
    </row>
    <row r="67" spans="1:5" ht="16.5" thickBot="1" x14ac:dyDescent="0.25">
      <c r="A67" s="122" t="s">
        <v>21</v>
      </c>
      <c r="B67" s="82"/>
      <c r="C67" s="83"/>
      <c r="D67" s="83"/>
      <c r="E67" s="43">
        <f t="shared" si="2"/>
        <v>0</v>
      </c>
    </row>
    <row r="68" spans="1:5" ht="32.25" thickBot="1" x14ac:dyDescent="0.25">
      <c r="A68" s="122" t="s">
        <v>22</v>
      </c>
      <c r="B68" s="82"/>
      <c r="C68" s="83"/>
      <c r="D68" s="83"/>
      <c r="E68" s="43">
        <f t="shared" si="2"/>
        <v>0</v>
      </c>
    </row>
    <row r="69" spans="1:5" ht="16.5" thickBot="1" x14ac:dyDescent="0.25">
      <c r="A69" s="122" t="s">
        <v>23</v>
      </c>
      <c r="B69" s="82"/>
      <c r="C69" s="83"/>
      <c r="D69" s="83"/>
      <c r="E69" s="43">
        <f t="shared" si="2"/>
        <v>0</v>
      </c>
    </row>
    <row r="70" spans="1:5" ht="16.5" thickBot="1" x14ac:dyDescent="0.25">
      <c r="A70" s="122" t="s">
        <v>12</v>
      </c>
      <c r="B70" s="82"/>
      <c r="C70" s="83"/>
      <c r="D70" s="83"/>
      <c r="E70" s="43">
        <f t="shared" si="2"/>
        <v>0</v>
      </c>
    </row>
    <row r="71" spans="1:5" ht="16.5" thickBot="1" x14ac:dyDescent="0.25">
      <c r="A71" s="122" t="s">
        <v>24</v>
      </c>
      <c r="B71" s="82"/>
      <c r="C71" s="83"/>
      <c r="D71" s="83"/>
      <c r="E71" s="43">
        <f t="shared" si="2"/>
        <v>0</v>
      </c>
    </row>
    <row r="72" spans="1:5" ht="16.5" thickBot="1" x14ac:dyDescent="0.25">
      <c r="A72" s="123" t="s">
        <v>73</v>
      </c>
      <c r="B72" s="82"/>
      <c r="C72" s="83"/>
      <c r="D72" s="83"/>
      <c r="E72" s="43">
        <f t="shared" si="2"/>
        <v>0</v>
      </c>
    </row>
    <row r="73" spans="1:5" ht="32.25" thickBot="1" x14ac:dyDescent="0.25">
      <c r="A73" s="123" t="s">
        <v>25</v>
      </c>
      <c r="B73" s="82"/>
      <c r="C73" s="83"/>
      <c r="D73" s="83"/>
      <c r="E73" s="43">
        <f t="shared" si="2"/>
        <v>0</v>
      </c>
    </row>
    <row r="74" spans="1:5" ht="32.25" thickBot="1" x14ac:dyDescent="0.25">
      <c r="A74" s="123" t="s">
        <v>26</v>
      </c>
      <c r="B74" s="82"/>
      <c r="C74" s="83"/>
      <c r="D74" s="83"/>
      <c r="E74" s="43">
        <f t="shared" si="2"/>
        <v>0</v>
      </c>
    </row>
    <row r="75" spans="1:5" ht="16.5" thickBot="1" x14ac:dyDescent="0.25">
      <c r="A75" s="123" t="s">
        <v>27</v>
      </c>
      <c r="B75" s="82"/>
      <c r="C75" s="83"/>
      <c r="D75" s="83"/>
      <c r="E75" s="43">
        <f t="shared" si="2"/>
        <v>0</v>
      </c>
    </row>
    <row r="76" spans="1:5" ht="32.25" thickBot="1" x14ac:dyDescent="0.25">
      <c r="A76" s="123" t="s">
        <v>227</v>
      </c>
      <c r="B76" s="82"/>
      <c r="C76" s="83"/>
      <c r="D76" s="83"/>
      <c r="E76" s="43">
        <f t="shared" si="2"/>
        <v>0</v>
      </c>
    </row>
    <row r="77" spans="1:5" ht="16.5" thickBot="1" x14ac:dyDescent="0.25">
      <c r="A77" s="122" t="s">
        <v>236</v>
      </c>
      <c r="B77" s="82"/>
      <c r="C77" s="83"/>
      <c r="D77" s="83"/>
      <c r="E77" s="43">
        <f t="shared" si="2"/>
        <v>0</v>
      </c>
    </row>
    <row r="78" spans="1:5" ht="16.5" thickBot="1" x14ac:dyDescent="0.25">
      <c r="A78" s="122" t="s">
        <v>237</v>
      </c>
      <c r="B78" s="82"/>
      <c r="C78" s="83"/>
      <c r="D78" s="83"/>
      <c r="E78" s="43">
        <f t="shared" si="2"/>
        <v>0</v>
      </c>
    </row>
    <row r="79" spans="1:5" ht="16.5" thickBot="1" x14ac:dyDescent="0.25">
      <c r="A79" s="122" t="s">
        <v>238</v>
      </c>
      <c r="B79" s="82"/>
      <c r="C79" s="83"/>
      <c r="D79" s="83"/>
      <c r="E79" s="43">
        <f t="shared" si="2"/>
        <v>0</v>
      </c>
    </row>
    <row r="80" spans="1:5" ht="16.5" thickBot="1" x14ac:dyDescent="0.25">
      <c r="A80" s="122" t="s">
        <v>239</v>
      </c>
      <c r="B80" s="82"/>
      <c r="C80" s="83"/>
      <c r="D80" s="83"/>
      <c r="E80" s="43">
        <f t="shared" si="2"/>
        <v>0</v>
      </c>
    </row>
    <row r="81" spans="1:5" ht="16.5" thickBot="1" x14ac:dyDescent="0.25">
      <c r="A81" s="123" t="s">
        <v>241</v>
      </c>
      <c r="B81" s="82"/>
      <c r="C81" s="83"/>
      <c r="D81" s="83"/>
      <c r="E81" s="43">
        <f t="shared" si="2"/>
        <v>0</v>
      </c>
    </row>
    <row r="82" spans="1:5" ht="15.75" x14ac:dyDescent="0.2">
      <c r="A82" s="126" t="s">
        <v>240</v>
      </c>
      <c r="B82" s="82"/>
      <c r="C82" s="83"/>
      <c r="D82" s="83"/>
      <c r="E82" s="43">
        <f t="shared" si="2"/>
        <v>0</v>
      </c>
    </row>
    <row r="83" spans="1:5" ht="16.5" thickBot="1" x14ac:dyDescent="0.25">
      <c r="A83" s="127"/>
      <c r="B83" s="82"/>
      <c r="C83" s="83"/>
      <c r="D83" s="83"/>
      <c r="E83" s="43">
        <f t="shared" si="2"/>
        <v>0</v>
      </c>
    </row>
    <row r="84" spans="1:5" ht="15.75" x14ac:dyDescent="0.2">
      <c r="A84" s="14"/>
      <c r="B84" s="82"/>
      <c r="C84" s="83"/>
      <c r="D84" s="83"/>
      <c r="E84" s="43">
        <f t="shared" si="2"/>
        <v>0</v>
      </c>
    </row>
    <row r="85" spans="1:5" ht="15.75" x14ac:dyDescent="0.2">
      <c r="A85" s="14"/>
      <c r="B85" s="82"/>
      <c r="C85" s="83"/>
      <c r="D85" s="83"/>
      <c r="E85" s="43">
        <f t="shared" si="2"/>
        <v>0</v>
      </c>
    </row>
    <row r="86" spans="1:5" ht="15.75" x14ac:dyDescent="0.2">
      <c r="A86" s="14"/>
      <c r="B86" s="82"/>
      <c r="C86" s="83"/>
      <c r="D86" s="83"/>
      <c r="E86" s="43">
        <f t="shared" si="2"/>
        <v>0</v>
      </c>
    </row>
    <row r="87" spans="1:5" ht="15.75" x14ac:dyDescent="0.2">
      <c r="A87" s="14"/>
      <c r="B87" s="82"/>
      <c r="C87" s="83"/>
      <c r="D87" s="83"/>
      <c r="E87" s="43">
        <f t="shared" si="2"/>
        <v>0</v>
      </c>
    </row>
    <row r="88" spans="1:5" ht="15.75" x14ac:dyDescent="0.2">
      <c r="A88" s="14"/>
      <c r="B88" s="82"/>
      <c r="C88" s="83"/>
      <c r="D88" s="83"/>
      <c r="E88" s="43">
        <f t="shared" si="2"/>
        <v>0</v>
      </c>
    </row>
    <row r="89" spans="1:5" ht="15.75" x14ac:dyDescent="0.2">
      <c r="A89" s="114"/>
      <c r="B89" s="82"/>
      <c r="C89" s="83"/>
      <c r="D89" s="83"/>
      <c r="E89" s="43">
        <f t="shared" si="2"/>
        <v>0</v>
      </c>
    </row>
    <row r="90" spans="1:5" ht="15.75" x14ac:dyDescent="0.2">
      <c r="A90" s="14"/>
      <c r="B90" s="82"/>
      <c r="C90" s="83"/>
      <c r="D90" s="83"/>
      <c r="E90" s="43">
        <f t="shared" si="2"/>
        <v>0</v>
      </c>
    </row>
    <row r="91" spans="1:5" ht="15.75" x14ac:dyDescent="0.2">
      <c r="A91" s="14"/>
      <c r="B91" s="82"/>
      <c r="C91" s="83"/>
      <c r="D91" s="83"/>
      <c r="E91" s="43">
        <f t="shared" si="2"/>
        <v>0</v>
      </c>
    </row>
    <row r="92" spans="1:5" ht="15.75" x14ac:dyDescent="0.2">
      <c r="A92" s="14"/>
      <c r="B92" s="82"/>
      <c r="C92" s="83"/>
      <c r="D92" s="83"/>
      <c r="E92" s="43">
        <f t="shared" si="2"/>
        <v>0</v>
      </c>
    </row>
    <row r="93" spans="1:5" ht="15.75" x14ac:dyDescent="0.2">
      <c r="A93" s="14"/>
      <c r="B93" s="82"/>
      <c r="C93" s="83"/>
      <c r="D93" s="83"/>
      <c r="E93" s="43">
        <f t="shared" si="2"/>
        <v>0</v>
      </c>
    </row>
    <row r="94" spans="1:5" ht="15.75" x14ac:dyDescent="0.2">
      <c r="A94" s="14"/>
      <c r="B94" s="82"/>
      <c r="C94" s="83"/>
      <c r="D94" s="83"/>
      <c r="E94" s="43">
        <f t="shared" si="2"/>
        <v>0</v>
      </c>
    </row>
    <row r="95" spans="1:5" ht="15.75" x14ac:dyDescent="0.2">
      <c r="A95" s="14"/>
      <c r="B95" s="82"/>
      <c r="C95" s="83"/>
      <c r="D95" s="83"/>
      <c r="E95" s="43">
        <f t="shared" si="2"/>
        <v>0</v>
      </c>
    </row>
    <row r="96" spans="1:5" ht="15.75" x14ac:dyDescent="0.2">
      <c r="A96" s="14"/>
      <c r="B96" s="82"/>
      <c r="C96" s="83"/>
      <c r="D96" s="83"/>
      <c r="E96" s="43">
        <f t="shared" si="2"/>
        <v>0</v>
      </c>
    </row>
    <row r="97" spans="1:5" ht="15.75" x14ac:dyDescent="0.2">
      <c r="A97" s="14"/>
      <c r="B97" s="82"/>
      <c r="C97" s="83"/>
      <c r="D97" s="83"/>
      <c r="E97" s="43">
        <f t="shared" si="2"/>
        <v>0</v>
      </c>
    </row>
    <row r="98" spans="1:5" ht="15.75" x14ac:dyDescent="0.2">
      <c r="A98" s="14"/>
      <c r="B98" s="82"/>
      <c r="C98" s="83"/>
      <c r="D98" s="83"/>
      <c r="E98" s="43">
        <f t="shared" si="2"/>
        <v>0</v>
      </c>
    </row>
    <row r="99" spans="1:5" ht="15.75" x14ac:dyDescent="0.2">
      <c r="A99" s="14"/>
      <c r="B99" s="82"/>
      <c r="C99" s="83"/>
      <c r="D99" s="83"/>
      <c r="E99" s="43">
        <f t="shared" si="2"/>
        <v>0</v>
      </c>
    </row>
    <row r="100" spans="1:5" ht="15.75" x14ac:dyDescent="0.2">
      <c r="A100" s="14"/>
      <c r="B100" s="82"/>
      <c r="C100" s="83"/>
      <c r="D100" s="83"/>
      <c r="E100" s="43">
        <f t="shared" si="2"/>
        <v>0</v>
      </c>
    </row>
    <row r="101" spans="1:5" ht="15.75" x14ac:dyDescent="0.2">
      <c r="A101" s="14"/>
      <c r="B101" s="82"/>
      <c r="C101" s="83"/>
      <c r="D101" s="83"/>
      <c r="E101" s="43">
        <f t="shared" si="2"/>
        <v>0</v>
      </c>
    </row>
    <row r="102" spans="1:5" ht="15.75" x14ac:dyDescent="0.2">
      <c r="A102" s="14"/>
      <c r="B102" s="82"/>
      <c r="C102" s="83"/>
      <c r="D102" s="83"/>
      <c r="E102" s="43">
        <f t="shared" si="2"/>
        <v>0</v>
      </c>
    </row>
    <row r="103" spans="1:5" ht="15.75" x14ac:dyDescent="0.2">
      <c r="A103" s="14"/>
      <c r="B103" s="82"/>
      <c r="C103" s="83"/>
      <c r="D103" s="83"/>
      <c r="E103" s="43">
        <f t="shared" si="2"/>
        <v>0</v>
      </c>
    </row>
    <row r="104" spans="1:5" ht="15.75" x14ac:dyDescent="0.2">
      <c r="A104" s="14"/>
      <c r="B104" s="82"/>
      <c r="C104" s="83"/>
      <c r="D104" s="83"/>
      <c r="E104" s="43">
        <f t="shared" si="2"/>
        <v>0</v>
      </c>
    </row>
    <row r="105" spans="1:5" ht="15.75" x14ac:dyDescent="0.2">
      <c r="A105" s="14"/>
      <c r="B105" s="82"/>
      <c r="C105" s="83"/>
      <c r="D105" s="83"/>
      <c r="E105" s="43">
        <f t="shared" si="2"/>
        <v>0</v>
      </c>
    </row>
    <row r="106" spans="1:5" ht="15.75" x14ac:dyDescent="0.2">
      <c r="A106" s="14"/>
      <c r="B106" s="82"/>
      <c r="C106" s="83"/>
      <c r="D106" s="83"/>
      <c r="E106" s="43">
        <f t="shared" si="2"/>
        <v>0</v>
      </c>
    </row>
    <row r="107" spans="1:5" ht="15.75" x14ac:dyDescent="0.2">
      <c r="A107" s="14"/>
      <c r="B107" s="82"/>
      <c r="C107" s="83"/>
      <c r="D107" s="83"/>
      <c r="E107" s="43">
        <f t="shared" si="2"/>
        <v>0</v>
      </c>
    </row>
    <row r="108" spans="1:5" ht="15.75" x14ac:dyDescent="0.2">
      <c r="A108" s="14"/>
      <c r="B108" s="82"/>
      <c r="C108" s="83"/>
      <c r="D108" s="83"/>
      <c r="E108" s="43">
        <f t="shared" si="2"/>
        <v>0</v>
      </c>
    </row>
    <row r="109" spans="1:5" ht="15.75" x14ac:dyDescent="0.2">
      <c r="A109" s="74"/>
      <c r="B109" s="76"/>
      <c r="C109" s="77"/>
      <c r="D109" s="77"/>
      <c r="E109" s="78"/>
    </row>
    <row r="110" spans="1:5" ht="20.100000000000001" customHeight="1" x14ac:dyDescent="0.2">
      <c r="A110" s="74"/>
      <c r="B110" s="76"/>
      <c r="C110" s="77"/>
      <c r="D110" s="77"/>
      <c r="E110" s="119" t="s">
        <v>35</v>
      </c>
    </row>
    <row r="111" spans="1:5" ht="20.100000000000001" customHeight="1" x14ac:dyDescent="0.2">
      <c r="A111" s="74"/>
      <c r="B111" s="76"/>
      <c r="C111" s="77"/>
      <c r="D111" s="77"/>
      <c r="E111" s="119" t="s">
        <v>36</v>
      </c>
    </row>
    <row r="112" spans="1:5" ht="20.100000000000001" customHeight="1" x14ac:dyDescent="0.2">
      <c r="A112" s="74"/>
      <c r="B112" s="76"/>
      <c r="C112" s="77"/>
      <c r="D112" s="77"/>
      <c r="E112" s="120" t="s">
        <v>38</v>
      </c>
    </row>
    <row r="113" spans="1:5" ht="15" x14ac:dyDescent="0.2">
      <c r="A113" s="74"/>
      <c r="B113" s="76"/>
      <c r="C113" s="77"/>
      <c r="D113" s="77"/>
      <c r="E113" s="120" t="s">
        <v>39</v>
      </c>
    </row>
    <row r="114" spans="1:5" ht="15" x14ac:dyDescent="0.2">
      <c r="A114" s="74"/>
      <c r="B114" s="76"/>
      <c r="C114" s="77"/>
      <c r="D114" s="77"/>
      <c r="E114" s="120" t="s">
        <v>40</v>
      </c>
    </row>
    <row r="115" spans="1:5" ht="16.5" thickBot="1" x14ac:dyDescent="0.25">
      <c r="A115" s="74"/>
      <c r="B115" s="76"/>
      <c r="C115" s="77"/>
      <c r="D115" s="77"/>
      <c r="E115" s="78"/>
    </row>
    <row r="116" spans="1:5" ht="26.25" thickBot="1" x14ac:dyDescent="0.25">
      <c r="A116" s="130" t="s">
        <v>5</v>
      </c>
      <c r="B116" s="131" t="s">
        <v>7</v>
      </c>
      <c r="C116" s="132"/>
      <c r="D116" s="132"/>
      <c r="E116" s="132"/>
    </row>
    <row r="117" spans="1:5" ht="25.5" x14ac:dyDescent="0.2">
      <c r="A117" s="130"/>
      <c r="B117" s="33"/>
      <c r="C117" s="34"/>
      <c r="D117" s="34"/>
      <c r="E117" s="34"/>
    </row>
    <row r="118" spans="1:5" ht="25.5" x14ac:dyDescent="0.2">
      <c r="A118" s="130"/>
      <c r="B118" s="36"/>
      <c r="C118" s="37"/>
      <c r="D118" s="37"/>
      <c r="E118" s="37"/>
    </row>
    <row r="119" spans="1:5" ht="25.5" x14ac:dyDescent="0.2">
      <c r="A119" s="130"/>
      <c r="B119" s="36"/>
      <c r="C119" s="37"/>
      <c r="D119" s="37"/>
      <c r="E119" s="37"/>
    </row>
    <row r="120" spans="1:5" ht="25.5" x14ac:dyDescent="0.2">
      <c r="A120" s="130"/>
      <c r="B120" s="36"/>
      <c r="C120" s="37"/>
      <c r="D120" s="37"/>
      <c r="E120" s="37"/>
    </row>
    <row r="121" spans="1:5" ht="25.5" x14ac:dyDescent="0.2">
      <c r="A121" s="130"/>
      <c r="B121" s="36"/>
      <c r="C121" s="37"/>
      <c r="D121" s="37"/>
      <c r="E121" s="37"/>
    </row>
    <row r="122" spans="1:5" ht="26.25" thickBot="1" x14ac:dyDescent="0.25">
      <c r="A122" s="130"/>
      <c r="B122" s="39"/>
      <c r="C122" s="40"/>
      <c r="D122" s="40"/>
      <c r="E122" s="40"/>
    </row>
    <row r="123" spans="1:5" ht="26.25" thickBot="1" x14ac:dyDescent="0.25">
      <c r="A123" s="42"/>
      <c r="B123" s="37"/>
      <c r="C123" s="37"/>
      <c r="D123" s="37"/>
      <c r="E123" s="37"/>
    </row>
    <row r="124" spans="1:5" ht="25.5" x14ac:dyDescent="0.2">
      <c r="A124" s="130" t="s">
        <v>6</v>
      </c>
      <c r="B124" s="33"/>
      <c r="C124" s="34"/>
      <c r="D124" s="34"/>
      <c r="E124" s="34"/>
    </row>
    <row r="125" spans="1:5" ht="25.5" x14ac:dyDescent="0.2">
      <c r="A125" s="130"/>
      <c r="B125" s="36"/>
      <c r="C125" s="37"/>
      <c r="D125" s="37"/>
      <c r="E125" s="37"/>
    </row>
    <row r="126" spans="1:5" ht="26.25" thickBot="1" x14ac:dyDescent="0.25">
      <c r="A126" s="130"/>
      <c r="B126" s="39"/>
      <c r="C126" s="40"/>
      <c r="D126" s="40"/>
      <c r="E126" s="40"/>
    </row>
    <row r="127" spans="1:5" ht="26.25" thickBot="1" x14ac:dyDescent="0.25">
      <c r="A127" s="42"/>
      <c r="B127" s="37"/>
      <c r="C127" s="37"/>
      <c r="D127" s="37"/>
      <c r="E127" s="37"/>
    </row>
    <row r="128" spans="1:5" ht="26.25" thickBot="1" x14ac:dyDescent="0.25">
      <c r="A128" s="130" t="s">
        <v>9</v>
      </c>
      <c r="B128" s="131" t="s">
        <v>7</v>
      </c>
      <c r="C128" s="132"/>
      <c r="D128" s="132"/>
      <c r="E128" s="132"/>
    </row>
    <row r="129" spans="1:5" ht="25.5" x14ac:dyDescent="0.2">
      <c r="A129" s="130"/>
      <c r="B129" s="33"/>
      <c r="C129" s="34"/>
      <c r="D129" s="34"/>
      <c r="E129" s="34"/>
    </row>
    <row r="130" spans="1:5" ht="25.5" x14ac:dyDescent="0.2">
      <c r="A130" s="130"/>
      <c r="B130" s="36"/>
      <c r="C130" s="37"/>
      <c r="D130" s="37"/>
      <c r="E130" s="37"/>
    </row>
    <row r="131" spans="1:5" ht="25.5" x14ac:dyDescent="0.2">
      <c r="A131" s="130"/>
      <c r="B131" s="36"/>
      <c r="C131" s="37"/>
      <c r="D131" s="37"/>
      <c r="E131" s="37"/>
    </row>
    <row r="132" spans="1:5" ht="25.5" x14ac:dyDescent="0.2">
      <c r="A132" s="130"/>
      <c r="B132" s="36"/>
      <c r="C132" s="37"/>
      <c r="D132" s="37"/>
      <c r="E132" s="37"/>
    </row>
    <row r="133" spans="1:5" ht="25.5" x14ac:dyDescent="0.2">
      <c r="A133" s="130"/>
      <c r="B133" s="36"/>
      <c r="C133" s="37"/>
      <c r="D133" s="37"/>
      <c r="E133" s="37"/>
    </row>
    <row r="134" spans="1:5" ht="26.25" thickBot="1" x14ac:dyDescent="0.25">
      <c r="A134" s="130"/>
      <c r="B134" s="39"/>
      <c r="C134" s="40"/>
      <c r="D134" s="40"/>
      <c r="E134" s="40"/>
    </row>
  </sheetData>
  <mergeCells count="5">
    <mergeCell ref="A124:A126"/>
    <mergeCell ref="A128:A134"/>
    <mergeCell ref="B128:E128"/>
    <mergeCell ref="A116:A122"/>
    <mergeCell ref="B116:E116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43</vt:i4>
      </vt:variant>
    </vt:vector>
  </HeadingPairs>
  <TitlesOfParts>
    <vt:vector size="43" baseType="lpstr">
      <vt:lpstr>BC lun 1</vt:lpstr>
      <vt:lpstr>BC mar 1</vt:lpstr>
      <vt:lpstr>BC mer 1</vt:lpstr>
      <vt:lpstr>BC jeu 1</vt:lpstr>
      <vt:lpstr>BC ven 1</vt:lpstr>
      <vt:lpstr>BC sam 1</vt:lpstr>
      <vt:lpstr>BC dim 1</vt:lpstr>
      <vt:lpstr>BC lun 2</vt:lpstr>
      <vt:lpstr>BC mar 2</vt:lpstr>
      <vt:lpstr>BC mer 2</vt:lpstr>
      <vt:lpstr>BC jeu 2</vt:lpstr>
      <vt:lpstr>BC ven 2</vt:lpstr>
      <vt:lpstr>BC sam 2</vt:lpstr>
      <vt:lpstr>BC dim 2</vt:lpstr>
      <vt:lpstr>BC lun 3</vt:lpstr>
      <vt:lpstr>BC mar 3</vt:lpstr>
      <vt:lpstr>BC mer 3</vt:lpstr>
      <vt:lpstr>BC jeu 3</vt:lpstr>
      <vt:lpstr>BC ven 3</vt:lpstr>
      <vt:lpstr>BC sam 3</vt:lpstr>
      <vt:lpstr>BC dim 3</vt:lpstr>
      <vt:lpstr>BC lun 4</vt:lpstr>
      <vt:lpstr>BC mar 4</vt:lpstr>
      <vt:lpstr>BC mer 4</vt:lpstr>
      <vt:lpstr>BC jeu 4</vt:lpstr>
      <vt:lpstr>BC ven 4</vt:lpstr>
      <vt:lpstr>BC sam 4</vt:lpstr>
      <vt:lpstr>BC dim 4</vt:lpstr>
      <vt:lpstr>BC lun 5</vt:lpstr>
      <vt:lpstr>BC mar 5</vt:lpstr>
      <vt:lpstr>BC mer 5</vt:lpstr>
      <vt:lpstr>BC jeu 5</vt:lpstr>
      <vt:lpstr>BC ven 5</vt:lpstr>
      <vt:lpstr>BC sam 5</vt:lpstr>
      <vt:lpstr>BC dim 5</vt:lpstr>
      <vt:lpstr>BC lun 6</vt:lpstr>
      <vt:lpstr>BC mar 6</vt:lpstr>
      <vt:lpstr>BC mer 6</vt:lpstr>
      <vt:lpstr>BC jeu 6</vt:lpstr>
      <vt:lpstr>BC ven 6</vt:lpstr>
      <vt:lpstr>BC sam 6</vt:lpstr>
      <vt:lpstr>BC dim 6</vt:lpstr>
      <vt:lpstr>BASE cycle menu printemps été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hugues</dc:creator>
  <cp:lastModifiedBy>Pierson Aurore</cp:lastModifiedBy>
  <cp:lastPrinted>2018-09-17T09:06:11Z</cp:lastPrinted>
  <dcterms:created xsi:type="dcterms:W3CDTF">2013-12-03T16:56:16Z</dcterms:created>
  <dcterms:modified xsi:type="dcterms:W3CDTF">2025-04-22T12:01:41Z</dcterms:modified>
</cp:coreProperties>
</file>